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592BEA-4BBE-4E1D-9FEC-A93E04B033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גיליון1" sheetId="1" r:id="rId1"/>
  </sheets>
  <definedNames>
    <definedName name="Budget_Title">#REF!</definedName>
    <definedName name="BUGET">#REF!</definedName>
    <definedName name="CategoryLookup">#REF!</definedName>
    <definedName name="IncomeTotal">#REF!</definedName>
    <definedName name="ReportDate">#REF!</definedName>
    <definedName name="Results">#REF!</definedName>
    <definedName name="SummaryHeaderRow">#REF!</definedName>
    <definedName name="UnderOver">IncomeTotal-(SUM(#REF!)-IncomeTotal)</definedName>
    <definedName name="הכנסות_קבועות_בפועל">#REF!,#REF!</definedName>
    <definedName name="הכנסות_קבועות_מתוכנן">#REF!,#REF!</definedName>
    <definedName name="טרנזקציה">#REF!</definedName>
    <definedName name="כותרת1">#REF!</definedName>
    <definedName name="כותרת2">#REF!</definedName>
    <definedName name="כותרת3">#REF!</definedName>
    <definedName name="נוע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G12" i="1" l="1"/>
  <c r="F12" i="1"/>
  <c r="C5" i="1"/>
  <c r="B5" i="1"/>
</calcChain>
</file>

<file path=xl/sharedStrings.xml><?xml version="1.0" encoding="utf-8"?>
<sst xmlns="http://schemas.openxmlformats.org/spreadsheetml/2006/main" count="9" uniqueCount="6">
  <si>
    <t>תאריך</t>
  </si>
  <si>
    <t>הכנסה מתוכנן</t>
  </si>
  <si>
    <t>בוצע</t>
  </si>
  <si>
    <t>הוצאה מתוכנן</t>
  </si>
  <si>
    <t>יתרה נוכחית בבנק</t>
  </si>
  <si>
    <t>יתרה צפויה בתאריך הנבחר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</si>
</sst>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595959"/>
      <name val="Tahoma"/>
    </font>
    <font>
      <sz val="10"/>
      <color theme="1"/>
      <name val="Arial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BFBFB"/>
      <name val="Tahoma"/>
      <family val="2"/>
    </font>
    <font>
      <sz val="11"/>
      <color indexed="6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double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2" xfId="0" applyBorder="1"/>
    <xf numFmtId="1" fontId="4" fillId="0" borderId="1" xfId="1" applyNumberFormat="1" applyFont="1" applyBorder="1"/>
    <xf numFmtId="1" fontId="5" fillId="0" borderId="3" xfId="1" applyNumberFormat="1" applyFont="1" applyBorder="1" applyAlignment="1">
      <alignment horizontal="right" vertic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shrinkToFit="1"/>
    </xf>
    <xf numFmtId="1" fontId="2" fillId="0" borderId="4" xfId="1" applyNumberFormat="1" applyFont="1" applyBorder="1" applyAlignment="1">
      <alignment shrinkToFit="1"/>
    </xf>
    <xf numFmtId="1" fontId="2" fillId="0" borderId="5" xfId="0" applyNumberFormat="1" applyFont="1" applyBorder="1"/>
    <xf numFmtId="1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3" fillId="0" borderId="5" xfId="0" applyFont="1" applyBorder="1"/>
    <xf numFmtId="1" fontId="2" fillId="0" borderId="5" xfId="0" applyNumberFormat="1" applyFont="1" applyBorder="1" applyAlignment="1">
      <alignment shrinkToFit="1"/>
    </xf>
    <xf numFmtId="1" fontId="0" fillId="0" borderId="2" xfId="0" applyNumberFormat="1" applyBorder="1"/>
  </cellXfs>
  <cellStyles count="2">
    <cellStyle name="Normal" xfId="0" builtinId="0"/>
    <cellStyle name="Normal 6" xfId="1" xr:uid="{00000000-0005-0000-0000-000001000000}"/>
  </cellStyles>
  <dxfs count="24">
    <dxf>
      <font>
        <strike val="0"/>
        <condense val="0"/>
        <extend val="0"/>
        <outline val="0"/>
        <shadow val="0"/>
        <vertAlign val="baseline"/>
        <sz val="11"/>
        <color auto="1"/>
        <name val="Tahoma"/>
        <family val="2"/>
      </font>
      <numFmt numFmtId="1" formatCode="0"/>
      <border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condense val="0"/>
        <extend val="0"/>
        <outline val="0"/>
        <shadow val="0"/>
        <vertAlign val="baseline"/>
        <sz val="11"/>
        <color auto="1"/>
        <name val="Tahoma"/>
        <family val="2"/>
      </font>
      <numFmt numFmtId="1" formatCode="0"/>
      <fill>
        <patternFill>
          <fgColor indexed="64"/>
          <bgColor auto="1"/>
        </patternFill>
      </fill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condense val="0"/>
        <extend val="0"/>
        <outline val="0"/>
        <shadow val="0"/>
        <vertAlign val="baseline"/>
        <sz val="11"/>
        <color auto="1"/>
        <name val="Tahoma"/>
        <family val="2"/>
      </font>
      <numFmt numFmtId="1" formatCode="0"/>
      <border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vertAlign val="baseline"/>
        <sz val="11"/>
        <name val="Tahoma"/>
        <family val="2"/>
      </font>
      <numFmt numFmtId="1" formatCode="0"/>
      <fill>
        <patternFill>
          <fgColor indexed="64"/>
          <bgColor auto="1"/>
        </patternFill>
      </fill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condense val="0"/>
        <extend val="0"/>
        <outline val="0"/>
        <shadow val="0"/>
        <vertAlign val="baseline"/>
        <sz val="11"/>
        <color auto="1"/>
        <name val="Tahoma"/>
        <family val="2"/>
      </font>
      <numFmt numFmtId="1" formatCode="0"/>
      <border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condense val="0"/>
        <extend val="0"/>
        <outline val="0"/>
        <shadow val="0"/>
        <vertAlign val="baseline"/>
        <sz val="11"/>
        <color indexed="63"/>
        <name val="Tahoma"/>
        <family val="2"/>
      </font>
      <numFmt numFmtId="1" formatCode="0"/>
      <fill>
        <patternFill>
          <fgColor indexed="64"/>
          <bgColor auto="1"/>
        </patternFill>
      </fill>
      <alignment horizontal="right" vertical="center"/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>
        <top style="thin">
          <color theme="4" tint="0.39997558519241921"/>
        </top>
      </border>
    </dxf>
    <dxf>
      <font>
        <strike val="0"/>
        <outline val="0"/>
        <shadow val="0"/>
        <vertAlign val="baseline"/>
        <sz val="11"/>
        <name val="Tahoma"/>
        <family val="2"/>
      </font>
      <numFmt numFmtId="1" formatCode="0"/>
      <fill>
        <patternFill>
          <fgColor indexed="64"/>
          <bgColor auto="1"/>
        </patternFill>
      </fill>
      <border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vertAlign val="baseline"/>
        <sz val="11"/>
        <name val="Tahoma"/>
        <family val="2"/>
      </font>
      <numFmt numFmtId="1" formatCode="0"/>
      <fill>
        <patternFill>
          <fgColor indexed="64"/>
          <bgColor auto="1"/>
        </patternFill>
      </fill>
    </dxf>
    <dxf>
      <border>
        <bottom style="thin">
          <color theme="4" tint="0.39997558519241921"/>
        </bottom>
      </border>
    </dxf>
    <dxf>
      <font>
        <strike val="0"/>
        <outline val="0"/>
        <shadow val="0"/>
        <vertAlign val="baseline"/>
        <sz val="11"/>
        <color rgb="FFFBFBFB"/>
        <name val="Tahoma"/>
        <family val="2"/>
      </font>
      <numFmt numFmtId="1" formatCode="0"/>
      <fill>
        <patternFill>
          <fgColor indexed="64"/>
          <bgColor auto="1"/>
        </patternFill>
      </fill>
      <border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alignment horizontal="general" vertical="bottom" textRotation="0" wrapText="0" indent="0" justifyLastLine="0" shrinkToFit="1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ill>
        <patternFill>
          <fgColor indexed="64"/>
          <bgColor auto="1"/>
        </patternFill>
      </fill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Tahoma"/>
        <family val="2"/>
        <scheme val="none"/>
      </font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Tahoma"/>
        <family val="2"/>
      </font>
      <numFmt numFmtId="1" formatCode="0"/>
      <fill>
        <patternFill>
          <fgColor indexed="64"/>
          <bgColor auto="1"/>
        </patternFill>
      </fill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" formatCode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condense val="0"/>
        <extend val="0"/>
        <outline val="0"/>
        <shadow val="0"/>
        <vertAlign val="baseline"/>
        <sz val="11"/>
        <color auto="1"/>
        <name val="Tahoma"/>
        <family val="2"/>
      </font>
      <numFmt numFmtId="1" formatCode="0"/>
      <fill>
        <patternFill>
          <fgColor indexed="64"/>
          <bgColor auto="1"/>
        </patternFill>
      </fill>
      <alignment horizontal="general" vertical="bottom" shrinkToFit="1"/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>
        <top style="thin">
          <color theme="4" tint="0.39997558519241921"/>
        </top>
      </border>
    </dxf>
    <dxf>
      <font>
        <strike val="0"/>
        <outline val="0"/>
        <shadow val="0"/>
        <vertAlign val="baseline"/>
        <sz val="11"/>
        <name val="Tahoma"/>
        <family val="2"/>
      </font>
      <numFmt numFmtId="1" formatCode="0"/>
      <fill>
        <patternFill>
          <fgColor indexed="64"/>
          <bgColor auto="1"/>
        </patternFill>
      </fill>
      <border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vertAlign val="baseline"/>
        <sz val="11"/>
        <name val="Tahoma"/>
        <family val="2"/>
      </font>
      <numFmt numFmtId="1" formatCode="0"/>
      <fill>
        <patternFill>
          <fgColor indexed="64"/>
          <bgColor auto="1"/>
        </patternFill>
      </fill>
    </dxf>
    <dxf>
      <border>
        <bottom style="thin">
          <color theme="4" tint="0.39997558519241921"/>
        </bottom>
      </border>
    </dxf>
    <dxf>
      <font>
        <strike val="0"/>
        <outline val="0"/>
        <shadow val="0"/>
        <vertAlign val="baseline"/>
        <sz val="11"/>
        <name val="Tahoma"/>
        <family val="2"/>
      </font>
      <numFmt numFmtId="1" formatCode="0"/>
      <fill>
        <patternFill>
          <fgColor indexed="64"/>
          <bgColor auto="1"/>
        </patternFill>
      </fill>
      <alignment horizontal="center" vertical="bottom"/>
      <border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הכנסות_52640" displayName="הכנסות_52640" ref="A1:C5" totalsRowCount="1" headerRowDxfId="23" dataDxfId="21" totalsRowDxfId="19" headerRowBorderDxfId="22" tableBorderDxfId="20" totalsRowBorderDxfId="18">
  <autoFilter ref="A1:C4" xr:uid="{00000000-0009-0000-0100-000001000000}"/>
  <tableColumns count="3">
    <tableColumn id="5" xr3:uid="{00000000-0010-0000-0000-000005000000}" name="תאריך" dataDxfId="17" totalsRowDxfId="16" dataCellStyle="Normal 6"/>
    <tableColumn id="2" xr3:uid="{00000000-0010-0000-0000-000002000000}" name="הכנסה מתוכנן" totalsRowFunction="sum" dataDxfId="15" totalsRowDxfId="14" dataCellStyle="Normal 6"/>
    <tableColumn id="3" xr3:uid="{00000000-0010-0000-0000-000003000000}" name="בוצע" totalsRowFunction="sum" dataDxfId="13" totalsRowDxfId="12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הוצאות_5_קבוע2233" displayName="הוצאות_5_קבוע2233" ref="E1:G12" totalsRowCount="1" headerRowDxfId="11" dataDxfId="9" totalsRowDxfId="7" headerRowBorderDxfId="10" tableBorderDxfId="8" totalsRowBorderDxfId="6">
  <autoFilter ref="E1:G11" xr:uid="{00000000-0009-0000-0100-000002000000}"/>
  <sortState xmlns:xlrd2="http://schemas.microsoft.com/office/spreadsheetml/2017/richdata2" ref="E2:H11">
    <sortCondition ref="E7:E11"/>
    <sortCondition descending="1" ref="F7:F11"/>
  </sortState>
  <tableColumns count="3">
    <tableColumn id="5" xr3:uid="{00000000-0010-0000-0100-000005000000}" name="תאריך" dataDxfId="5" totalsRowDxfId="4" dataCellStyle="Normal 6"/>
    <tableColumn id="2" xr3:uid="{00000000-0010-0000-0100-000002000000}" name="הוצאה מתוכנן" totalsRowFunction="sum" dataDxfId="3" totalsRowDxfId="2"/>
    <tableColumn id="3" xr3:uid="{00000000-0010-0000-0100-000003000000}" name="בוצע" totalsRowFunction="sum" dataDxfId="1" totalsRowDxfId="0" dataCellStyle="Normal 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2"/>
  <sheetViews>
    <sheetView rightToLeft="1" tabSelected="1" workbookViewId="0">
      <selection activeCell="J5" sqref="J5"/>
    </sheetView>
  </sheetViews>
  <sheetFormatPr defaultRowHeight="13.8" x14ac:dyDescent="0.25"/>
  <cols>
    <col min="2" max="2" width="23.796875" customWidth="1"/>
    <col min="3" max="3" width="11.296875" customWidth="1"/>
    <col min="5" max="5" width="11.69921875" customWidth="1"/>
    <col min="6" max="6" width="20.3984375" customWidth="1"/>
    <col min="9" max="9" width="29" customWidth="1"/>
    <col min="10" max="10" width="15" customWidth="1"/>
  </cols>
  <sheetData>
    <row r="1" spans="1:10" x14ac:dyDescent="0.25">
      <c r="A1" s="8" t="s">
        <v>0</v>
      </c>
      <c r="B1" s="9" t="s">
        <v>1</v>
      </c>
      <c r="C1" s="9" t="s">
        <v>2</v>
      </c>
      <c r="E1" s="2" t="s">
        <v>0</v>
      </c>
      <c r="F1" s="2" t="s">
        <v>3</v>
      </c>
      <c r="G1" s="2" t="s">
        <v>2</v>
      </c>
    </row>
    <row r="2" spans="1:10" x14ac:dyDescent="0.25">
      <c r="A2" s="5">
        <v>2</v>
      </c>
      <c r="B2" s="10">
        <v>500</v>
      </c>
      <c r="C2" s="11"/>
      <c r="E2" s="3">
        <v>2</v>
      </c>
      <c r="F2" s="4">
        <v>100</v>
      </c>
      <c r="G2" s="4">
        <v>100</v>
      </c>
    </row>
    <row r="3" spans="1:10" x14ac:dyDescent="0.25">
      <c r="A3" s="5">
        <v>9</v>
      </c>
      <c r="B3" s="10">
        <v>2000</v>
      </c>
      <c r="C3" s="11">
        <v>0</v>
      </c>
      <c r="E3" s="3">
        <v>5</v>
      </c>
      <c r="F3" s="4">
        <v>200</v>
      </c>
      <c r="G3" s="4">
        <v>200</v>
      </c>
      <c r="I3" s="1" t="s">
        <v>4</v>
      </c>
      <c r="J3" s="1">
        <v>2100</v>
      </c>
    </row>
    <row r="4" spans="1:10" x14ac:dyDescent="0.25">
      <c r="A4" s="5">
        <v>20</v>
      </c>
      <c r="B4" s="10">
        <v>500</v>
      </c>
      <c r="C4" s="11">
        <v>0</v>
      </c>
      <c r="E4" s="3">
        <v>10</v>
      </c>
      <c r="F4" s="4">
        <v>300</v>
      </c>
      <c r="G4" s="4"/>
      <c r="I4" s="1" t="s">
        <v>0</v>
      </c>
      <c r="J4" s="1">
        <v>25</v>
      </c>
    </row>
    <row r="5" spans="1:10" x14ac:dyDescent="0.25">
      <c r="A5" s="7"/>
      <c r="B5" s="12">
        <f>SUBTOTAL(109,הכנסות_52640[הכנסה מתוכנן])</f>
        <v>3000</v>
      </c>
      <c r="C5" s="13">
        <f>SUBTOTAL(109,הכנסות_52640[בוצע])</f>
        <v>0</v>
      </c>
      <c r="E5" s="5">
        <v>10</v>
      </c>
      <c r="F5" s="5">
        <v>500</v>
      </c>
      <c r="G5" s="5"/>
      <c r="I5" s="1" t="s">
        <v>5</v>
      </c>
      <c r="J5" s="14">
        <f>J3 + SUMIFS(B:B, A:A, "&lt;="&amp;J4, C:C, 0) - SUMIFS(F:F, E:E, "&lt;="&amp;J4, G:G, "")</f>
        <v>2770</v>
      </c>
    </row>
    <row r="6" spans="1:10" x14ac:dyDescent="0.25">
      <c r="E6" s="5">
        <v>10</v>
      </c>
      <c r="F6" s="5">
        <v>20</v>
      </c>
      <c r="G6" s="5"/>
    </row>
    <row r="7" spans="1:10" x14ac:dyDescent="0.25">
      <c r="E7" s="5">
        <v>15</v>
      </c>
      <c r="F7" s="5">
        <v>30</v>
      </c>
      <c r="G7" s="5"/>
    </row>
    <row r="8" spans="1:10" x14ac:dyDescent="0.25">
      <c r="E8" s="5">
        <v>20</v>
      </c>
      <c r="F8" s="5">
        <v>80</v>
      </c>
      <c r="G8" s="5"/>
    </row>
    <row r="9" spans="1:10" x14ac:dyDescent="0.25">
      <c r="E9" s="3">
        <v>25</v>
      </c>
      <c r="F9" s="4">
        <v>900</v>
      </c>
      <c r="G9" s="4"/>
    </row>
    <row r="10" spans="1:10" x14ac:dyDescent="0.25">
      <c r="E10" s="5">
        <v>30</v>
      </c>
      <c r="F10" s="5">
        <v>500</v>
      </c>
      <c r="G10" s="5"/>
    </row>
    <row r="11" spans="1:10" ht="14.4" customHeight="1" thickBot="1" x14ac:dyDescent="0.3">
      <c r="E11" s="6">
        <v>30</v>
      </c>
      <c r="F11" s="6">
        <v>200</v>
      </c>
      <c r="G11" s="6"/>
    </row>
    <row r="12" spans="1:10" ht="14.4" customHeight="1" thickTop="1" x14ac:dyDescent="0.25">
      <c r="E12" s="7"/>
      <c r="F12" s="7">
        <f>SUBTOTAL(109,הוצאות_5_קבוע2233[הוצאה מתוכנן])</f>
        <v>2830</v>
      </c>
      <c r="G12" s="7">
        <f>SUBTOTAL(109,הוצאות_5_קבוע2233[בוצע])</f>
        <v>300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דוד משי זהב</dc:creator>
  <cp:lastModifiedBy>חיים דוד משי זהב</cp:lastModifiedBy>
  <dcterms:created xsi:type="dcterms:W3CDTF">2025-05-10T19:03:37Z</dcterms:created>
  <dcterms:modified xsi:type="dcterms:W3CDTF">2025-05-11T14:41:51Z</dcterms:modified>
</cp:coreProperties>
</file>