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8_{177BE927-95F7-4095-8013-59220A436899}" xr6:coauthVersionLast="47" xr6:coauthVersionMax="47" xr10:uidLastSave="{00000000-0000-0000-0000-000000000000}"/>
  <bookViews>
    <workbookView xWindow="-120" yWindow="-120" windowWidth="29040" windowHeight="15840" xr2:uid="{AB916A4C-2F21-4E22-A37D-A29A1CBC4A68}"/>
  </bookViews>
  <sheets>
    <sheet name="מחשבון הלוואה" sheetId="1" r:id="rId1"/>
  </sheets>
  <externalReferences>
    <externalReference r:id="rId2"/>
    <externalReference r:id="rId3"/>
  </externalReferences>
  <definedNames>
    <definedName name="הוצאות">[1]!טבלת_הוצאה[הוצאות]</definedName>
    <definedName name="חודשי">'[1]גליון עזר'!#REF!</definedName>
    <definedName name="מעשר">'[1]גליון עזר'!$F$2</definedName>
    <definedName name="סיכום">'[1]גליון עזר'!$A$2:$A$6</definedName>
    <definedName name="קטגוריית_תקציב">[2]!בדיקת_מידע_של_קטגוריות_תקציב[בדיקת מידע של קטגוריות תקציב]</definedName>
    <definedName name="שנה">'[1]דוח שנתי'!$B$2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29" i="1" l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59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8" i="1"/>
  <c r="H3" i="1"/>
  <c r="B13" i="1"/>
  <c r="K367" i="1"/>
  <c r="A367" i="1"/>
  <c r="E367" i="1" s="1"/>
  <c r="K366" i="1"/>
  <c r="F366" i="1"/>
  <c r="E366" i="1"/>
  <c r="C366" i="1"/>
  <c r="A366" i="1"/>
  <c r="G366" i="1" s="1"/>
  <c r="K365" i="1"/>
  <c r="A365" i="1"/>
  <c r="K364" i="1"/>
  <c r="E364" i="1"/>
  <c r="C364" i="1"/>
  <c r="B364" i="1"/>
  <c r="A364" i="1"/>
  <c r="F364" i="1" s="1"/>
  <c r="K363" i="1"/>
  <c r="F363" i="1"/>
  <c r="E363" i="1"/>
  <c r="B363" i="1"/>
  <c r="A363" i="1"/>
  <c r="G363" i="1" s="1"/>
  <c r="K362" i="1"/>
  <c r="A362" i="1"/>
  <c r="K361" i="1"/>
  <c r="A361" i="1"/>
  <c r="K360" i="1"/>
  <c r="A360" i="1"/>
  <c r="K359" i="1"/>
  <c r="G359" i="1"/>
  <c r="A359" i="1"/>
  <c r="K358" i="1"/>
  <c r="F358" i="1"/>
  <c r="E358" i="1"/>
  <c r="A358" i="1"/>
  <c r="K357" i="1"/>
  <c r="G357" i="1"/>
  <c r="F357" i="1"/>
  <c r="E357" i="1"/>
  <c r="A357" i="1"/>
  <c r="C357" i="1" s="1"/>
  <c r="K356" i="1"/>
  <c r="F356" i="1"/>
  <c r="A356" i="1"/>
  <c r="E356" i="1" s="1"/>
  <c r="K355" i="1"/>
  <c r="G355" i="1"/>
  <c r="F355" i="1"/>
  <c r="A355" i="1"/>
  <c r="C355" i="1" s="1"/>
  <c r="K354" i="1"/>
  <c r="F354" i="1"/>
  <c r="A354" i="1"/>
  <c r="K353" i="1"/>
  <c r="A353" i="1"/>
  <c r="C353" i="1" s="1"/>
  <c r="K352" i="1"/>
  <c r="A352" i="1"/>
  <c r="K351" i="1"/>
  <c r="A351" i="1"/>
  <c r="K350" i="1"/>
  <c r="A350" i="1"/>
  <c r="K349" i="1"/>
  <c r="B349" i="1"/>
  <c r="A349" i="1"/>
  <c r="K348" i="1"/>
  <c r="A348" i="1"/>
  <c r="K347" i="1"/>
  <c r="E347" i="1"/>
  <c r="D347" i="1"/>
  <c r="B347" i="1"/>
  <c r="A347" i="1"/>
  <c r="C347" i="1" s="1"/>
  <c r="K346" i="1"/>
  <c r="E346" i="1"/>
  <c r="C346" i="1"/>
  <c r="A346" i="1"/>
  <c r="F346" i="1" s="1"/>
  <c r="K345" i="1"/>
  <c r="A345" i="1"/>
  <c r="K344" i="1"/>
  <c r="F344" i="1"/>
  <c r="E344" i="1"/>
  <c r="C344" i="1"/>
  <c r="B344" i="1"/>
  <c r="A344" i="1"/>
  <c r="K343" i="1"/>
  <c r="A343" i="1"/>
  <c r="K342" i="1"/>
  <c r="A342" i="1"/>
  <c r="C342" i="1" s="1"/>
  <c r="K341" i="1"/>
  <c r="G341" i="1"/>
  <c r="F341" i="1"/>
  <c r="E341" i="1"/>
  <c r="A341" i="1"/>
  <c r="C341" i="1" s="1"/>
  <c r="K340" i="1"/>
  <c r="F340" i="1"/>
  <c r="E340" i="1"/>
  <c r="A340" i="1"/>
  <c r="K339" i="1"/>
  <c r="G339" i="1"/>
  <c r="A339" i="1"/>
  <c r="C339" i="1" s="1"/>
  <c r="K338" i="1"/>
  <c r="A338" i="1"/>
  <c r="F338" i="1" s="1"/>
  <c r="K337" i="1"/>
  <c r="A337" i="1"/>
  <c r="K336" i="1"/>
  <c r="A336" i="1"/>
  <c r="K335" i="1"/>
  <c r="A335" i="1"/>
  <c r="K334" i="1"/>
  <c r="A334" i="1"/>
  <c r="K333" i="1"/>
  <c r="A333" i="1"/>
  <c r="D333" i="1" s="1"/>
  <c r="K332" i="1"/>
  <c r="A332" i="1"/>
  <c r="C332" i="1" s="1"/>
  <c r="K331" i="1"/>
  <c r="A331" i="1"/>
  <c r="K330" i="1"/>
  <c r="E330" i="1"/>
  <c r="C330" i="1"/>
  <c r="A330" i="1"/>
  <c r="F330" i="1" s="1"/>
  <c r="K329" i="1"/>
  <c r="D329" i="1"/>
  <c r="A329" i="1"/>
  <c r="K328" i="1"/>
  <c r="F328" i="1"/>
  <c r="E328" i="1"/>
  <c r="C328" i="1"/>
  <c r="B328" i="1"/>
  <c r="A328" i="1"/>
  <c r="K327" i="1"/>
  <c r="G327" i="1"/>
  <c r="A327" i="1"/>
  <c r="K326" i="1"/>
  <c r="E326" i="1"/>
  <c r="A326" i="1"/>
  <c r="K325" i="1"/>
  <c r="A325" i="1"/>
  <c r="K324" i="1"/>
  <c r="G324" i="1"/>
  <c r="F324" i="1"/>
  <c r="E324" i="1"/>
  <c r="D324" i="1"/>
  <c r="C324" i="1"/>
  <c r="A324" i="1"/>
  <c r="B324" i="1" s="1"/>
  <c r="K323" i="1"/>
  <c r="A323" i="1"/>
  <c r="G323" i="1" s="1"/>
  <c r="K322" i="1"/>
  <c r="E322" i="1"/>
  <c r="D322" i="1"/>
  <c r="A322" i="1"/>
  <c r="K321" i="1"/>
  <c r="A321" i="1"/>
  <c r="K320" i="1"/>
  <c r="A320" i="1"/>
  <c r="K319" i="1"/>
  <c r="A319" i="1"/>
  <c r="K318" i="1"/>
  <c r="G318" i="1"/>
  <c r="F318" i="1"/>
  <c r="E318" i="1"/>
  <c r="D318" i="1"/>
  <c r="C318" i="1"/>
  <c r="A318" i="1"/>
  <c r="B318" i="1" s="1"/>
  <c r="K317" i="1"/>
  <c r="A317" i="1"/>
  <c r="F317" i="1" s="1"/>
  <c r="K316" i="1"/>
  <c r="D316" i="1"/>
  <c r="C316" i="1"/>
  <c r="B316" i="1"/>
  <c r="A316" i="1"/>
  <c r="K315" i="1"/>
  <c r="G315" i="1"/>
  <c r="A315" i="1"/>
  <c r="K314" i="1"/>
  <c r="G314" i="1"/>
  <c r="A314" i="1"/>
  <c r="K313" i="1"/>
  <c r="A313" i="1"/>
  <c r="K312" i="1"/>
  <c r="A312" i="1"/>
  <c r="K311" i="1"/>
  <c r="G311" i="1"/>
  <c r="F311" i="1"/>
  <c r="A311" i="1"/>
  <c r="K310" i="1"/>
  <c r="G310" i="1"/>
  <c r="C310" i="1"/>
  <c r="B310" i="1"/>
  <c r="A310" i="1"/>
  <c r="K309" i="1"/>
  <c r="F309" i="1"/>
  <c r="A309" i="1"/>
  <c r="K308" i="1"/>
  <c r="G308" i="1"/>
  <c r="F308" i="1"/>
  <c r="E308" i="1"/>
  <c r="D308" i="1"/>
  <c r="A308" i="1"/>
  <c r="C308" i="1" s="1"/>
  <c r="K307" i="1"/>
  <c r="A307" i="1"/>
  <c r="G307" i="1" s="1"/>
  <c r="K306" i="1"/>
  <c r="A306" i="1"/>
  <c r="K305" i="1"/>
  <c r="A305" i="1"/>
  <c r="K304" i="1"/>
  <c r="A304" i="1"/>
  <c r="K303" i="1"/>
  <c r="A303" i="1"/>
  <c r="K302" i="1"/>
  <c r="G302" i="1"/>
  <c r="F302" i="1"/>
  <c r="E302" i="1"/>
  <c r="D302" i="1"/>
  <c r="C302" i="1"/>
  <c r="A302" i="1"/>
  <c r="B302" i="1" s="1"/>
  <c r="K301" i="1"/>
  <c r="A301" i="1"/>
  <c r="F301" i="1" s="1"/>
  <c r="K300" i="1"/>
  <c r="A300" i="1"/>
  <c r="E300" i="1" s="1"/>
  <c r="K299" i="1"/>
  <c r="F299" i="1"/>
  <c r="B299" i="1"/>
  <c r="A299" i="1"/>
  <c r="K298" i="1"/>
  <c r="G298" i="1"/>
  <c r="C298" i="1"/>
  <c r="B298" i="1"/>
  <c r="A298" i="1"/>
  <c r="K297" i="1"/>
  <c r="A297" i="1"/>
  <c r="K296" i="1"/>
  <c r="G296" i="1"/>
  <c r="F296" i="1"/>
  <c r="E296" i="1"/>
  <c r="D296" i="1"/>
  <c r="C296" i="1"/>
  <c r="A296" i="1"/>
  <c r="B296" i="1" s="1"/>
  <c r="K295" i="1"/>
  <c r="A295" i="1"/>
  <c r="K294" i="1"/>
  <c r="G294" i="1"/>
  <c r="F294" i="1"/>
  <c r="E294" i="1"/>
  <c r="D294" i="1"/>
  <c r="C294" i="1"/>
  <c r="A294" i="1"/>
  <c r="B294" i="1" s="1"/>
  <c r="K293" i="1"/>
  <c r="A293" i="1"/>
  <c r="G293" i="1" s="1"/>
  <c r="K292" i="1"/>
  <c r="E292" i="1"/>
  <c r="D292" i="1"/>
  <c r="C292" i="1"/>
  <c r="B292" i="1"/>
  <c r="A292" i="1"/>
  <c r="K291" i="1"/>
  <c r="A291" i="1"/>
  <c r="K290" i="1"/>
  <c r="G290" i="1"/>
  <c r="F290" i="1"/>
  <c r="E290" i="1"/>
  <c r="A290" i="1"/>
  <c r="K289" i="1"/>
  <c r="A289" i="1"/>
  <c r="K288" i="1"/>
  <c r="E288" i="1"/>
  <c r="D288" i="1"/>
  <c r="A288" i="1"/>
  <c r="K287" i="1"/>
  <c r="A287" i="1"/>
  <c r="K286" i="1"/>
  <c r="A286" i="1"/>
  <c r="K285" i="1"/>
  <c r="A285" i="1"/>
  <c r="K284" i="1"/>
  <c r="A284" i="1"/>
  <c r="K283" i="1"/>
  <c r="A283" i="1"/>
  <c r="K282" i="1"/>
  <c r="A282" i="1"/>
  <c r="K281" i="1"/>
  <c r="A281" i="1"/>
  <c r="K280" i="1"/>
  <c r="F280" i="1"/>
  <c r="E280" i="1"/>
  <c r="D280" i="1"/>
  <c r="A280" i="1"/>
  <c r="G280" i="1" s="1"/>
  <c r="K279" i="1"/>
  <c r="A279" i="1"/>
  <c r="K278" i="1"/>
  <c r="A278" i="1"/>
  <c r="K277" i="1"/>
  <c r="A277" i="1"/>
  <c r="K276" i="1"/>
  <c r="F276" i="1"/>
  <c r="E276" i="1"/>
  <c r="D276" i="1"/>
  <c r="C276" i="1"/>
  <c r="B276" i="1"/>
  <c r="A276" i="1"/>
  <c r="G276" i="1" s="1"/>
  <c r="K275" i="1"/>
  <c r="A275" i="1"/>
  <c r="K274" i="1"/>
  <c r="C274" i="1"/>
  <c r="A274" i="1"/>
  <c r="K273" i="1"/>
  <c r="A273" i="1"/>
  <c r="F273" i="1" s="1"/>
  <c r="K272" i="1"/>
  <c r="A272" i="1"/>
  <c r="K271" i="1"/>
  <c r="A271" i="1"/>
  <c r="K270" i="1"/>
  <c r="A270" i="1"/>
  <c r="B270" i="1" s="1"/>
  <c r="K269" i="1"/>
  <c r="A269" i="1"/>
  <c r="D269" i="1" s="1"/>
  <c r="K268" i="1"/>
  <c r="F268" i="1"/>
  <c r="E268" i="1"/>
  <c r="D268" i="1"/>
  <c r="C268" i="1"/>
  <c r="A268" i="1"/>
  <c r="G268" i="1" s="1"/>
  <c r="K267" i="1"/>
  <c r="A267" i="1"/>
  <c r="K266" i="1"/>
  <c r="F266" i="1"/>
  <c r="E266" i="1"/>
  <c r="D266" i="1"/>
  <c r="C266" i="1"/>
  <c r="B266" i="1"/>
  <c r="A266" i="1"/>
  <c r="G266" i="1" s="1"/>
  <c r="K265" i="1"/>
  <c r="G265" i="1"/>
  <c r="A265" i="1"/>
  <c r="F265" i="1" s="1"/>
  <c r="K264" i="1"/>
  <c r="A264" i="1"/>
  <c r="K263" i="1"/>
  <c r="A263" i="1"/>
  <c r="K262" i="1"/>
  <c r="A262" i="1"/>
  <c r="K261" i="1"/>
  <c r="A261" i="1"/>
  <c r="K260" i="1"/>
  <c r="F260" i="1"/>
  <c r="E260" i="1"/>
  <c r="C260" i="1"/>
  <c r="A260" i="1"/>
  <c r="G260" i="1" s="1"/>
  <c r="K259" i="1"/>
  <c r="B259" i="1"/>
  <c r="A259" i="1"/>
  <c r="E259" i="1" s="1"/>
  <c r="K258" i="1"/>
  <c r="A258" i="1"/>
  <c r="K257" i="1"/>
  <c r="D257" i="1"/>
  <c r="A257" i="1"/>
  <c r="K256" i="1"/>
  <c r="F256" i="1"/>
  <c r="B256" i="1"/>
  <c r="A256" i="1"/>
  <c r="K255" i="1"/>
  <c r="E255" i="1"/>
  <c r="B255" i="1"/>
  <c r="A255" i="1"/>
  <c r="K254" i="1"/>
  <c r="F254" i="1"/>
  <c r="A254" i="1"/>
  <c r="D254" i="1" s="1"/>
  <c r="K253" i="1"/>
  <c r="D253" i="1"/>
  <c r="A253" i="1"/>
  <c r="K252" i="1"/>
  <c r="F252" i="1"/>
  <c r="E252" i="1"/>
  <c r="C252" i="1"/>
  <c r="B252" i="1"/>
  <c r="A252" i="1"/>
  <c r="G252" i="1" s="1"/>
  <c r="K251" i="1"/>
  <c r="B251" i="1"/>
  <c r="A251" i="1"/>
  <c r="K250" i="1"/>
  <c r="A250" i="1"/>
  <c r="K249" i="1"/>
  <c r="G249" i="1"/>
  <c r="F249" i="1"/>
  <c r="A249" i="1"/>
  <c r="C249" i="1" s="1"/>
  <c r="K248" i="1"/>
  <c r="C248" i="1"/>
  <c r="A248" i="1"/>
  <c r="J247" i="1"/>
  <c r="M247" i="1" s="1"/>
  <c r="G247" i="1"/>
  <c r="A247" i="1"/>
  <c r="J246" i="1"/>
  <c r="F246" i="1"/>
  <c r="C246" i="1"/>
  <c r="B246" i="1"/>
  <c r="A246" i="1"/>
  <c r="J245" i="1"/>
  <c r="G245" i="1"/>
  <c r="F245" i="1"/>
  <c r="C245" i="1"/>
  <c r="B245" i="1"/>
  <c r="A245" i="1"/>
  <c r="D245" i="1" s="1"/>
  <c r="J244" i="1"/>
  <c r="K244" i="1" s="1"/>
  <c r="G244" i="1"/>
  <c r="F244" i="1"/>
  <c r="D244" i="1"/>
  <c r="B244" i="1"/>
  <c r="A244" i="1"/>
  <c r="C244" i="1" s="1"/>
  <c r="J243" i="1"/>
  <c r="G243" i="1"/>
  <c r="F243" i="1"/>
  <c r="D243" i="1"/>
  <c r="C243" i="1"/>
  <c r="A243" i="1"/>
  <c r="B243" i="1" s="1"/>
  <c r="O242" i="1"/>
  <c r="J242" i="1"/>
  <c r="N242" i="1" s="1"/>
  <c r="G242" i="1"/>
  <c r="F242" i="1"/>
  <c r="E242" i="1"/>
  <c r="D242" i="1"/>
  <c r="C242" i="1"/>
  <c r="B242" i="1"/>
  <c r="A242" i="1"/>
  <c r="P241" i="1"/>
  <c r="L241" i="1"/>
  <c r="J241" i="1"/>
  <c r="A241" i="1"/>
  <c r="D241" i="1" s="1"/>
  <c r="J240" i="1"/>
  <c r="A240" i="1"/>
  <c r="J239" i="1"/>
  <c r="A239" i="1"/>
  <c r="L238" i="1"/>
  <c r="J238" i="1"/>
  <c r="F238" i="1"/>
  <c r="E238" i="1"/>
  <c r="A238" i="1"/>
  <c r="C238" i="1" s="1"/>
  <c r="J237" i="1"/>
  <c r="K237" i="1" s="1"/>
  <c r="B237" i="1"/>
  <c r="A237" i="1"/>
  <c r="J236" i="1"/>
  <c r="G236" i="1"/>
  <c r="F236" i="1"/>
  <c r="A236" i="1"/>
  <c r="E236" i="1" s="1"/>
  <c r="J235" i="1"/>
  <c r="P235" i="1" s="1"/>
  <c r="G235" i="1"/>
  <c r="F235" i="1"/>
  <c r="E235" i="1"/>
  <c r="B235" i="1"/>
  <c r="A235" i="1"/>
  <c r="D235" i="1" s="1"/>
  <c r="J234" i="1"/>
  <c r="P234" i="1" s="1"/>
  <c r="G234" i="1"/>
  <c r="F234" i="1"/>
  <c r="E234" i="1"/>
  <c r="B234" i="1"/>
  <c r="A234" i="1"/>
  <c r="C234" i="1" s="1"/>
  <c r="J233" i="1"/>
  <c r="A233" i="1"/>
  <c r="J232" i="1"/>
  <c r="P232" i="1" s="1"/>
  <c r="G232" i="1"/>
  <c r="E232" i="1"/>
  <c r="D232" i="1"/>
  <c r="C232" i="1"/>
  <c r="B232" i="1"/>
  <c r="A232" i="1"/>
  <c r="F232" i="1" s="1"/>
  <c r="M231" i="1"/>
  <c r="L231" i="1"/>
  <c r="J231" i="1"/>
  <c r="N231" i="1" s="1"/>
  <c r="F231" i="1"/>
  <c r="A231" i="1"/>
  <c r="D231" i="1" s="1"/>
  <c r="J230" i="1"/>
  <c r="G230" i="1"/>
  <c r="E230" i="1"/>
  <c r="A230" i="1"/>
  <c r="N229" i="1"/>
  <c r="J229" i="1"/>
  <c r="P229" i="1" s="1"/>
  <c r="G229" i="1"/>
  <c r="F229" i="1"/>
  <c r="A229" i="1"/>
  <c r="J228" i="1"/>
  <c r="L228" i="1" s="1"/>
  <c r="G228" i="1"/>
  <c r="F228" i="1"/>
  <c r="E228" i="1"/>
  <c r="A228" i="1"/>
  <c r="M227" i="1"/>
  <c r="L227" i="1"/>
  <c r="K227" i="1"/>
  <c r="J227" i="1"/>
  <c r="N227" i="1" s="1"/>
  <c r="E227" i="1"/>
  <c r="A227" i="1"/>
  <c r="C227" i="1" s="1"/>
  <c r="J226" i="1"/>
  <c r="O226" i="1" s="1"/>
  <c r="D226" i="1"/>
  <c r="B226" i="1"/>
  <c r="A226" i="1"/>
  <c r="F226" i="1" s="1"/>
  <c r="O225" i="1"/>
  <c r="J225" i="1"/>
  <c r="M225" i="1" s="1"/>
  <c r="A225" i="1"/>
  <c r="J224" i="1"/>
  <c r="G224" i="1"/>
  <c r="A224" i="1"/>
  <c r="J223" i="1"/>
  <c r="L223" i="1" s="1"/>
  <c r="F223" i="1"/>
  <c r="A223" i="1"/>
  <c r="G223" i="1" s="1"/>
  <c r="J222" i="1"/>
  <c r="G222" i="1"/>
  <c r="E222" i="1"/>
  <c r="A222" i="1"/>
  <c r="F222" i="1" s="1"/>
  <c r="J221" i="1"/>
  <c r="P221" i="1" s="1"/>
  <c r="F221" i="1"/>
  <c r="E221" i="1"/>
  <c r="A221" i="1"/>
  <c r="J220" i="1"/>
  <c r="A220" i="1"/>
  <c r="O219" i="1"/>
  <c r="M219" i="1"/>
  <c r="L219" i="1"/>
  <c r="J219" i="1"/>
  <c r="K219" i="1" s="1"/>
  <c r="F219" i="1"/>
  <c r="C219" i="1"/>
  <c r="A219" i="1"/>
  <c r="J218" i="1"/>
  <c r="F218" i="1"/>
  <c r="A218" i="1"/>
  <c r="D218" i="1" s="1"/>
  <c r="J217" i="1"/>
  <c r="A217" i="1"/>
  <c r="J216" i="1"/>
  <c r="K216" i="1" s="1"/>
  <c r="A216" i="1"/>
  <c r="K215" i="1"/>
  <c r="J215" i="1"/>
  <c r="L215" i="1" s="1"/>
  <c r="A215" i="1"/>
  <c r="J214" i="1"/>
  <c r="A214" i="1"/>
  <c r="E214" i="1" s="1"/>
  <c r="J213" i="1"/>
  <c r="E213" i="1"/>
  <c r="D213" i="1"/>
  <c r="A213" i="1"/>
  <c r="N212" i="1"/>
  <c r="L212" i="1"/>
  <c r="J212" i="1"/>
  <c r="K212" i="1" s="1"/>
  <c r="A212" i="1"/>
  <c r="J211" i="1"/>
  <c r="F211" i="1"/>
  <c r="E211" i="1"/>
  <c r="D211" i="1"/>
  <c r="C211" i="1"/>
  <c r="A211" i="1"/>
  <c r="J210" i="1"/>
  <c r="F210" i="1"/>
  <c r="A210" i="1"/>
  <c r="J209" i="1"/>
  <c r="C209" i="1"/>
  <c r="A209" i="1"/>
  <c r="K208" i="1"/>
  <c r="J208" i="1"/>
  <c r="P208" i="1" s="1"/>
  <c r="F208" i="1"/>
  <c r="E208" i="1"/>
  <c r="C208" i="1"/>
  <c r="B208" i="1"/>
  <c r="A208" i="1"/>
  <c r="J207" i="1"/>
  <c r="G207" i="1"/>
  <c r="E207" i="1"/>
  <c r="C207" i="1"/>
  <c r="A207" i="1"/>
  <c r="F207" i="1" s="1"/>
  <c r="N206" i="1"/>
  <c r="L206" i="1"/>
  <c r="K206" i="1"/>
  <c r="J206" i="1"/>
  <c r="O206" i="1" s="1"/>
  <c r="A206" i="1"/>
  <c r="C206" i="1" s="1"/>
  <c r="O205" i="1"/>
  <c r="M205" i="1"/>
  <c r="L205" i="1"/>
  <c r="J205" i="1"/>
  <c r="K205" i="1" s="1"/>
  <c r="F205" i="1"/>
  <c r="A205" i="1"/>
  <c r="J204" i="1"/>
  <c r="A204" i="1"/>
  <c r="J203" i="1"/>
  <c r="O203" i="1" s="1"/>
  <c r="A203" i="1"/>
  <c r="F203" i="1" s="1"/>
  <c r="O202" i="1"/>
  <c r="N202" i="1"/>
  <c r="J202" i="1"/>
  <c r="K202" i="1" s="1"/>
  <c r="G202" i="1"/>
  <c r="F202" i="1"/>
  <c r="E202" i="1"/>
  <c r="D202" i="1"/>
  <c r="C202" i="1"/>
  <c r="B202" i="1"/>
  <c r="A202" i="1"/>
  <c r="N201" i="1"/>
  <c r="J201" i="1"/>
  <c r="K201" i="1" s="1"/>
  <c r="G201" i="1"/>
  <c r="D201" i="1"/>
  <c r="A201" i="1"/>
  <c r="J200" i="1"/>
  <c r="A200" i="1"/>
  <c r="D200" i="1" s="1"/>
  <c r="J199" i="1"/>
  <c r="O199" i="1" s="1"/>
  <c r="G199" i="1"/>
  <c r="F199" i="1"/>
  <c r="A199" i="1"/>
  <c r="J198" i="1"/>
  <c r="K198" i="1" s="1"/>
  <c r="A198" i="1"/>
  <c r="J197" i="1"/>
  <c r="A197" i="1"/>
  <c r="F197" i="1" s="1"/>
  <c r="J196" i="1"/>
  <c r="A196" i="1"/>
  <c r="B196" i="1" s="1"/>
  <c r="J195" i="1"/>
  <c r="L195" i="1" s="1"/>
  <c r="G195" i="1"/>
  <c r="F195" i="1"/>
  <c r="E195" i="1"/>
  <c r="D195" i="1"/>
  <c r="C195" i="1"/>
  <c r="A195" i="1"/>
  <c r="B195" i="1" s="1"/>
  <c r="N194" i="1"/>
  <c r="J194" i="1"/>
  <c r="M194" i="1" s="1"/>
  <c r="C194" i="1"/>
  <c r="B194" i="1"/>
  <c r="A194" i="1"/>
  <c r="L193" i="1"/>
  <c r="J193" i="1"/>
  <c r="K193" i="1" s="1"/>
  <c r="G193" i="1"/>
  <c r="F193" i="1"/>
  <c r="D193" i="1"/>
  <c r="C193" i="1"/>
  <c r="B193" i="1"/>
  <c r="A193" i="1"/>
  <c r="E193" i="1" s="1"/>
  <c r="J192" i="1"/>
  <c r="N192" i="1" s="1"/>
  <c r="C192" i="1"/>
  <c r="B192" i="1"/>
  <c r="A192" i="1"/>
  <c r="J191" i="1"/>
  <c r="A191" i="1"/>
  <c r="M190" i="1"/>
  <c r="K190" i="1"/>
  <c r="J190" i="1"/>
  <c r="N190" i="1" s="1"/>
  <c r="A190" i="1"/>
  <c r="J189" i="1"/>
  <c r="D189" i="1"/>
  <c r="A189" i="1"/>
  <c r="J188" i="1"/>
  <c r="G188" i="1"/>
  <c r="F188" i="1"/>
  <c r="E188" i="1"/>
  <c r="A188" i="1"/>
  <c r="B188" i="1" s="1"/>
  <c r="J187" i="1"/>
  <c r="F187" i="1"/>
  <c r="E187" i="1"/>
  <c r="D187" i="1"/>
  <c r="A187" i="1"/>
  <c r="J186" i="1"/>
  <c r="A186" i="1"/>
  <c r="J185" i="1"/>
  <c r="A185" i="1"/>
  <c r="J184" i="1"/>
  <c r="A184" i="1"/>
  <c r="J183" i="1"/>
  <c r="A183" i="1"/>
  <c r="E183" i="1" s="1"/>
  <c r="J182" i="1"/>
  <c r="A182" i="1"/>
  <c r="C182" i="1" s="1"/>
  <c r="J181" i="1"/>
  <c r="D181" i="1"/>
  <c r="C181" i="1"/>
  <c r="B181" i="1"/>
  <c r="A181" i="1"/>
  <c r="J180" i="1"/>
  <c r="G180" i="1"/>
  <c r="C180" i="1"/>
  <c r="A180" i="1"/>
  <c r="E180" i="1" s="1"/>
  <c r="J179" i="1"/>
  <c r="A179" i="1"/>
  <c r="J178" i="1"/>
  <c r="A178" i="1"/>
  <c r="J177" i="1"/>
  <c r="F177" i="1"/>
  <c r="E177" i="1"/>
  <c r="D177" i="1"/>
  <c r="C177" i="1"/>
  <c r="B177" i="1"/>
  <c r="A177" i="1"/>
  <c r="G177" i="1" s="1"/>
  <c r="J176" i="1"/>
  <c r="G176" i="1"/>
  <c r="F176" i="1"/>
  <c r="E176" i="1"/>
  <c r="D176" i="1"/>
  <c r="C176" i="1"/>
  <c r="A176" i="1"/>
  <c r="B176" i="1" s="1"/>
  <c r="J175" i="1"/>
  <c r="A175" i="1"/>
  <c r="F175" i="1" s="1"/>
  <c r="J174" i="1"/>
  <c r="G174" i="1"/>
  <c r="F174" i="1"/>
  <c r="E174" i="1"/>
  <c r="D174" i="1"/>
  <c r="C174" i="1"/>
  <c r="A174" i="1"/>
  <c r="B174" i="1" s="1"/>
  <c r="J173" i="1"/>
  <c r="G173" i="1"/>
  <c r="E173" i="1"/>
  <c r="A173" i="1"/>
  <c r="J172" i="1"/>
  <c r="F172" i="1"/>
  <c r="E172" i="1"/>
  <c r="D172" i="1"/>
  <c r="C172" i="1"/>
  <c r="A172" i="1"/>
  <c r="B172" i="1" s="1"/>
  <c r="J171" i="1"/>
  <c r="G171" i="1"/>
  <c r="E171" i="1"/>
  <c r="D171" i="1"/>
  <c r="C171" i="1"/>
  <c r="B171" i="1"/>
  <c r="A171" i="1"/>
  <c r="F171" i="1" s="1"/>
  <c r="J170" i="1"/>
  <c r="A170" i="1"/>
  <c r="J169" i="1"/>
  <c r="A169" i="1"/>
  <c r="C169" i="1" s="1"/>
  <c r="J168" i="1"/>
  <c r="A168" i="1"/>
  <c r="G168" i="1" s="1"/>
  <c r="J167" i="1"/>
  <c r="A167" i="1"/>
  <c r="J166" i="1"/>
  <c r="G166" i="1"/>
  <c r="F166" i="1"/>
  <c r="E166" i="1"/>
  <c r="D166" i="1"/>
  <c r="C166" i="1"/>
  <c r="B166" i="1"/>
  <c r="A166" i="1"/>
  <c r="J165" i="1"/>
  <c r="A165" i="1"/>
  <c r="J164" i="1"/>
  <c r="E164" i="1"/>
  <c r="D164" i="1"/>
  <c r="A164" i="1"/>
  <c r="J163" i="1"/>
  <c r="A163" i="1"/>
  <c r="C163" i="1" s="1"/>
  <c r="J162" i="1"/>
  <c r="A162" i="1"/>
  <c r="C162" i="1" s="1"/>
  <c r="J161" i="1"/>
  <c r="C161" i="1"/>
  <c r="A161" i="1"/>
  <c r="E161" i="1" s="1"/>
  <c r="J160" i="1"/>
  <c r="D160" i="1"/>
  <c r="A160" i="1"/>
  <c r="J159" i="1"/>
  <c r="F159" i="1"/>
  <c r="A159" i="1"/>
  <c r="J158" i="1"/>
  <c r="G158" i="1"/>
  <c r="F158" i="1"/>
  <c r="E158" i="1"/>
  <c r="D158" i="1"/>
  <c r="C158" i="1"/>
  <c r="A158" i="1"/>
  <c r="B158" i="1" s="1"/>
  <c r="J157" i="1"/>
  <c r="F157" i="1"/>
  <c r="A157" i="1"/>
  <c r="C157" i="1" s="1"/>
  <c r="J156" i="1"/>
  <c r="A156" i="1"/>
  <c r="E156" i="1" s="1"/>
  <c r="J155" i="1"/>
  <c r="G155" i="1"/>
  <c r="A155" i="1"/>
  <c r="J154" i="1"/>
  <c r="G154" i="1"/>
  <c r="F154" i="1"/>
  <c r="D154" i="1"/>
  <c r="B154" i="1"/>
  <c r="A154" i="1"/>
  <c r="E154" i="1" s="1"/>
  <c r="J153" i="1"/>
  <c r="A153" i="1"/>
  <c r="C153" i="1" s="1"/>
  <c r="J152" i="1"/>
  <c r="E152" i="1"/>
  <c r="D152" i="1"/>
  <c r="A152" i="1"/>
  <c r="G152" i="1" s="1"/>
  <c r="J151" i="1"/>
  <c r="F151" i="1"/>
  <c r="A151" i="1"/>
  <c r="J150" i="1"/>
  <c r="G150" i="1"/>
  <c r="A150" i="1"/>
  <c r="E150" i="1" s="1"/>
  <c r="J149" i="1"/>
  <c r="F149" i="1"/>
  <c r="D149" i="1"/>
  <c r="A149" i="1"/>
  <c r="J148" i="1"/>
  <c r="E148" i="1"/>
  <c r="D148" i="1"/>
  <c r="C148" i="1"/>
  <c r="A148" i="1"/>
  <c r="F148" i="1" s="1"/>
  <c r="J147" i="1"/>
  <c r="G147" i="1"/>
  <c r="E147" i="1"/>
  <c r="D147" i="1"/>
  <c r="C147" i="1"/>
  <c r="A147" i="1"/>
  <c r="F147" i="1" s="1"/>
  <c r="J146" i="1"/>
  <c r="G146" i="1"/>
  <c r="F146" i="1"/>
  <c r="D146" i="1"/>
  <c r="C146" i="1"/>
  <c r="B146" i="1"/>
  <c r="A146" i="1"/>
  <c r="E146" i="1" s="1"/>
  <c r="J145" i="1"/>
  <c r="E145" i="1"/>
  <c r="C145" i="1"/>
  <c r="A145" i="1"/>
  <c r="J144" i="1"/>
  <c r="A144" i="1"/>
  <c r="J143" i="1"/>
  <c r="A143" i="1"/>
  <c r="C143" i="1" s="1"/>
  <c r="J142" i="1"/>
  <c r="G142" i="1"/>
  <c r="F142" i="1"/>
  <c r="E142" i="1"/>
  <c r="D142" i="1"/>
  <c r="C142" i="1"/>
  <c r="A142" i="1"/>
  <c r="B142" i="1" s="1"/>
  <c r="J141" i="1"/>
  <c r="G141" i="1"/>
  <c r="F141" i="1"/>
  <c r="E141" i="1"/>
  <c r="C141" i="1"/>
  <c r="B141" i="1"/>
  <c r="A141" i="1"/>
  <c r="D141" i="1" s="1"/>
  <c r="J140" i="1"/>
  <c r="G140" i="1"/>
  <c r="E140" i="1"/>
  <c r="D140" i="1"/>
  <c r="A140" i="1"/>
  <c r="C140" i="1" s="1"/>
  <c r="J139" i="1"/>
  <c r="G139" i="1"/>
  <c r="F139" i="1"/>
  <c r="D139" i="1"/>
  <c r="C139" i="1"/>
  <c r="B139" i="1"/>
  <c r="A139" i="1"/>
  <c r="E139" i="1" s="1"/>
  <c r="J138" i="1"/>
  <c r="A138" i="1"/>
  <c r="J137" i="1"/>
  <c r="A137" i="1"/>
  <c r="J136" i="1"/>
  <c r="A136" i="1"/>
  <c r="G136" i="1" s="1"/>
  <c r="J135" i="1"/>
  <c r="G135" i="1"/>
  <c r="A135" i="1"/>
  <c r="B135" i="1" s="1"/>
  <c r="J134" i="1"/>
  <c r="G134" i="1"/>
  <c r="C134" i="1"/>
  <c r="B134" i="1"/>
  <c r="A134" i="1"/>
  <c r="D134" i="1" s="1"/>
  <c r="J133" i="1"/>
  <c r="A133" i="1"/>
  <c r="J132" i="1"/>
  <c r="A132" i="1"/>
  <c r="J131" i="1"/>
  <c r="A131" i="1"/>
  <c r="G131" i="1" s="1"/>
  <c r="J130" i="1"/>
  <c r="G130" i="1"/>
  <c r="F130" i="1"/>
  <c r="A130" i="1"/>
  <c r="J129" i="1"/>
  <c r="F129" i="1"/>
  <c r="A129" i="1"/>
  <c r="J128" i="1"/>
  <c r="A128" i="1"/>
  <c r="J127" i="1"/>
  <c r="G127" i="1"/>
  <c r="F127" i="1"/>
  <c r="E127" i="1"/>
  <c r="D127" i="1"/>
  <c r="C127" i="1"/>
  <c r="A127" i="1"/>
  <c r="B127" i="1" s="1"/>
  <c r="J126" i="1"/>
  <c r="A126" i="1"/>
  <c r="J125" i="1"/>
  <c r="F125" i="1"/>
  <c r="A125" i="1"/>
  <c r="J124" i="1"/>
  <c r="D124" i="1"/>
  <c r="C124" i="1"/>
  <c r="A124" i="1"/>
  <c r="J123" i="1"/>
  <c r="G123" i="1"/>
  <c r="F123" i="1"/>
  <c r="D123" i="1"/>
  <c r="C123" i="1"/>
  <c r="A123" i="1"/>
  <c r="E123" i="1" s="1"/>
  <c r="J122" i="1"/>
  <c r="A122" i="1"/>
  <c r="F122" i="1" s="1"/>
  <c r="J121" i="1"/>
  <c r="A121" i="1"/>
  <c r="J120" i="1"/>
  <c r="A120" i="1"/>
  <c r="J119" i="1"/>
  <c r="A119" i="1"/>
  <c r="G119" i="1" s="1"/>
  <c r="J118" i="1"/>
  <c r="A118" i="1"/>
  <c r="J117" i="1"/>
  <c r="D117" i="1"/>
  <c r="A117" i="1"/>
  <c r="J116" i="1"/>
  <c r="G116" i="1"/>
  <c r="F116" i="1"/>
  <c r="E116" i="1"/>
  <c r="D116" i="1"/>
  <c r="C116" i="1"/>
  <c r="A116" i="1"/>
  <c r="B116" i="1" s="1"/>
  <c r="J115" i="1"/>
  <c r="G115" i="1"/>
  <c r="F115" i="1"/>
  <c r="E115" i="1"/>
  <c r="D115" i="1"/>
  <c r="C115" i="1"/>
  <c r="B115" i="1"/>
  <c r="A115" i="1"/>
  <c r="J114" i="1"/>
  <c r="A114" i="1"/>
  <c r="C114" i="1" s="1"/>
  <c r="J113" i="1"/>
  <c r="D113" i="1"/>
  <c r="C113" i="1"/>
  <c r="A113" i="1"/>
  <c r="J112" i="1"/>
  <c r="A112" i="1"/>
  <c r="J111" i="1"/>
  <c r="G111" i="1"/>
  <c r="F111" i="1"/>
  <c r="A111" i="1"/>
  <c r="C111" i="1" s="1"/>
  <c r="J110" i="1"/>
  <c r="G110" i="1"/>
  <c r="F110" i="1"/>
  <c r="D110" i="1"/>
  <c r="A110" i="1"/>
  <c r="J109" i="1"/>
  <c r="A109" i="1"/>
  <c r="J108" i="1"/>
  <c r="G108" i="1"/>
  <c r="F108" i="1"/>
  <c r="E108" i="1"/>
  <c r="D108" i="1"/>
  <c r="C108" i="1"/>
  <c r="A108" i="1"/>
  <c r="B108" i="1" s="1"/>
  <c r="J107" i="1"/>
  <c r="G107" i="1"/>
  <c r="E107" i="1"/>
  <c r="D107" i="1"/>
  <c r="A107" i="1"/>
  <c r="F107" i="1" s="1"/>
  <c r="J106" i="1"/>
  <c r="E106" i="1"/>
  <c r="D106" i="1"/>
  <c r="C106" i="1"/>
  <c r="A106" i="1"/>
  <c r="J105" i="1"/>
  <c r="A105" i="1"/>
  <c r="J104" i="1"/>
  <c r="A104" i="1"/>
  <c r="J103" i="1"/>
  <c r="A103" i="1"/>
  <c r="J102" i="1"/>
  <c r="G102" i="1"/>
  <c r="F102" i="1"/>
  <c r="E102" i="1"/>
  <c r="D102" i="1"/>
  <c r="B102" i="1"/>
  <c r="A102" i="1"/>
  <c r="C102" i="1" s="1"/>
  <c r="J101" i="1"/>
  <c r="A101" i="1"/>
  <c r="J100" i="1"/>
  <c r="D100" i="1"/>
  <c r="A100" i="1"/>
  <c r="J99" i="1"/>
  <c r="A99" i="1"/>
  <c r="G99" i="1" s="1"/>
  <c r="J98" i="1"/>
  <c r="A98" i="1"/>
  <c r="F98" i="1" s="1"/>
  <c r="J97" i="1"/>
  <c r="A97" i="1"/>
  <c r="J96" i="1"/>
  <c r="A96" i="1"/>
  <c r="D96" i="1" s="1"/>
  <c r="J95" i="1"/>
  <c r="A95" i="1"/>
  <c r="J94" i="1"/>
  <c r="A94" i="1"/>
  <c r="J93" i="1"/>
  <c r="A93" i="1"/>
  <c r="J92" i="1"/>
  <c r="G92" i="1"/>
  <c r="A92" i="1"/>
  <c r="J91" i="1"/>
  <c r="A91" i="1"/>
  <c r="J90" i="1"/>
  <c r="A90" i="1"/>
  <c r="J89" i="1"/>
  <c r="E89" i="1"/>
  <c r="A89" i="1"/>
  <c r="C89" i="1" s="1"/>
  <c r="J88" i="1"/>
  <c r="D88" i="1"/>
  <c r="C88" i="1"/>
  <c r="A88" i="1"/>
  <c r="B88" i="1" s="1"/>
  <c r="J87" i="1"/>
  <c r="A87" i="1"/>
  <c r="J86" i="1"/>
  <c r="G86" i="1"/>
  <c r="F86" i="1"/>
  <c r="E86" i="1"/>
  <c r="A86" i="1"/>
  <c r="J85" i="1"/>
  <c r="A85" i="1"/>
  <c r="J84" i="1"/>
  <c r="G84" i="1"/>
  <c r="F84" i="1"/>
  <c r="E84" i="1"/>
  <c r="D84" i="1"/>
  <c r="C84" i="1"/>
  <c r="A84" i="1"/>
  <c r="B84" i="1" s="1"/>
  <c r="J83" i="1"/>
  <c r="A83" i="1"/>
  <c r="E83" i="1" s="1"/>
  <c r="J82" i="1"/>
  <c r="F82" i="1"/>
  <c r="A82" i="1"/>
  <c r="E82" i="1" s="1"/>
  <c r="J81" i="1"/>
  <c r="A81" i="1"/>
  <c r="J80" i="1"/>
  <c r="G80" i="1"/>
  <c r="C80" i="1"/>
  <c r="B80" i="1"/>
  <c r="A80" i="1"/>
  <c r="J79" i="1"/>
  <c r="A79" i="1"/>
  <c r="J78" i="1"/>
  <c r="G78" i="1"/>
  <c r="F78" i="1"/>
  <c r="B78" i="1"/>
  <c r="A78" i="1"/>
  <c r="J77" i="1"/>
  <c r="G77" i="1"/>
  <c r="E77" i="1"/>
  <c r="D77" i="1"/>
  <c r="A77" i="1"/>
  <c r="J76" i="1"/>
  <c r="A76" i="1"/>
  <c r="F76" i="1" s="1"/>
  <c r="J75" i="1"/>
  <c r="G75" i="1"/>
  <c r="F75" i="1"/>
  <c r="E75" i="1"/>
  <c r="D75" i="1"/>
  <c r="C75" i="1"/>
  <c r="A75" i="1"/>
  <c r="B75" i="1" s="1"/>
  <c r="J74" i="1"/>
  <c r="A74" i="1"/>
  <c r="J73" i="1"/>
  <c r="A73" i="1"/>
  <c r="B73" i="1" s="1"/>
  <c r="J72" i="1"/>
  <c r="D72" i="1"/>
  <c r="C72" i="1"/>
  <c r="A72" i="1"/>
  <c r="G72" i="1" s="1"/>
  <c r="J71" i="1"/>
  <c r="G71" i="1"/>
  <c r="F71" i="1"/>
  <c r="A71" i="1"/>
  <c r="C71" i="1" s="1"/>
  <c r="J70" i="1"/>
  <c r="A70" i="1"/>
  <c r="J69" i="1"/>
  <c r="A69" i="1"/>
  <c r="J68" i="1"/>
  <c r="A68" i="1"/>
  <c r="E68" i="1" s="1"/>
  <c r="J67" i="1"/>
  <c r="A67" i="1"/>
  <c r="J66" i="1"/>
  <c r="A66" i="1"/>
  <c r="G66" i="1" s="1"/>
  <c r="J65" i="1"/>
  <c r="A65" i="1"/>
  <c r="J64" i="1"/>
  <c r="A64" i="1"/>
  <c r="J63" i="1"/>
  <c r="A63" i="1"/>
  <c r="F63" i="1" s="1"/>
  <c r="J62" i="1"/>
  <c r="E62" i="1"/>
  <c r="D62" i="1"/>
  <c r="C62" i="1"/>
  <c r="B62" i="1"/>
  <c r="A62" i="1"/>
  <c r="J61" i="1"/>
  <c r="G61" i="1"/>
  <c r="F61" i="1"/>
  <c r="E61" i="1"/>
  <c r="D61" i="1"/>
  <c r="C61" i="1"/>
  <c r="A61" i="1"/>
  <c r="B61" i="1" s="1"/>
  <c r="J60" i="1"/>
  <c r="F60" i="1"/>
  <c r="E60" i="1"/>
  <c r="D60" i="1"/>
  <c r="B60" i="1"/>
  <c r="A60" i="1"/>
  <c r="C60" i="1" s="1"/>
  <c r="J59" i="1"/>
  <c r="E59" i="1"/>
  <c r="D59" i="1"/>
  <c r="A59" i="1"/>
  <c r="B59" i="1" s="1"/>
  <c r="J58" i="1"/>
  <c r="B58" i="1"/>
  <c r="A58" i="1"/>
  <c r="J57" i="1"/>
  <c r="A57" i="1"/>
  <c r="J56" i="1"/>
  <c r="A56" i="1"/>
  <c r="J55" i="1"/>
  <c r="G55" i="1"/>
  <c r="E55" i="1"/>
  <c r="A55" i="1"/>
  <c r="F55" i="1" s="1"/>
  <c r="J54" i="1"/>
  <c r="G54" i="1"/>
  <c r="F54" i="1"/>
  <c r="E54" i="1"/>
  <c r="D54" i="1"/>
  <c r="C54" i="1"/>
  <c r="A54" i="1"/>
  <c r="B54" i="1" s="1"/>
  <c r="J53" i="1"/>
  <c r="A53" i="1"/>
  <c r="G53" i="1" s="1"/>
  <c r="J52" i="1"/>
  <c r="F52" i="1"/>
  <c r="E52" i="1"/>
  <c r="A52" i="1"/>
  <c r="D52" i="1" s="1"/>
  <c r="J51" i="1"/>
  <c r="A51" i="1"/>
  <c r="C51" i="1" s="1"/>
  <c r="J50" i="1"/>
  <c r="A50" i="1"/>
  <c r="F50" i="1" s="1"/>
  <c r="J49" i="1"/>
  <c r="A49" i="1"/>
  <c r="J48" i="1"/>
  <c r="A48" i="1"/>
  <c r="B48" i="1" s="1"/>
  <c r="J47" i="1"/>
  <c r="A47" i="1"/>
  <c r="J46" i="1"/>
  <c r="A46" i="1"/>
  <c r="J45" i="1"/>
  <c r="A45" i="1"/>
  <c r="J44" i="1"/>
  <c r="A44" i="1"/>
  <c r="J43" i="1"/>
  <c r="A43" i="1"/>
  <c r="J42" i="1"/>
  <c r="A42" i="1"/>
  <c r="J41" i="1"/>
  <c r="A41" i="1"/>
  <c r="J40" i="1"/>
  <c r="A40" i="1"/>
  <c r="J39" i="1"/>
  <c r="A39" i="1"/>
  <c r="J38" i="1"/>
  <c r="A38" i="1"/>
  <c r="J37" i="1"/>
  <c r="A37" i="1"/>
  <c r="J36" i="1"/>
  <c r="A36" i="1"/>
  <c r="J35" i="1"/>
  <c r="A35" i="1"/>
  <c r="J34" i="1"/>
  <c r="A34" i="1"/>
  <c r="J33" i="1"/>
  <c r="A33" i="1"/>
  <c r="J32" i="1"/>
  <c r="A32" i="1"/>
  <c r="J31" i="1"/>
  <c r="A31" i="1"/>
  <c r="J30" i="1"/>
  <c r="A30" i="1"/>
  <c r="J29" i="1"/>
  <c r="A29" i="1"/>
  <c r="J28" i="1"/>
  <c r="A28" i="1"/>
  <c r="J27" i="1"/>
  <c r="A27" i="1"/>
  <c r="J26" i="1"/>
  <c r="A26" i="1"/>
  <c r="J25" i="1"/>
  <c r="A25" i="1"/>
  <c r="J24" i="1"/>
  <c r="A24" i="1"/>
  <c r="J23" i="1"/>
  <c r="A23" i="1"/>
  <c r="J22" i="1"/>
  <c r="A22" i="1"/>
  <c r="J21" i="1"/>
  <c r="A21" i="1"/>
  <c r="J20" i="1"/>
  <c r="A20" i="1"/>
  <c r="J19" i="1"/>
  <c r="A19" i="1"/>
  <c r="J18" i="1"/>
  <c r="A18" i="1"/>
  <c r="J17" i="1"/>
  <c r="A17" i="1"/>
  <c r="J16" i="1"/>
  <c r="A16" i="1"/>
  <c r="J15" i="1"/>
  <c r="A15" i="1"/>
  <c r="J14" i="1"/>
  <c r="A14" i="1"/>
  <c r="J13" i="1"/>
  <c r="A13" i="1"/>
  <c r="J12" i="1"/>
  <c r="A12" i="1"/>
  <c r="J11" i="1"/>
  <c r="A11" i="1"/>
  <c r="J10" i="1"/>
  <c r="A10" i="1"/>
  <c r="J9" i="1"/>
  <c r="A9" i="1"/>
  <c r="K8" i="1"/>
  <c r="J8" i="1"/>
  <c r="C8" i="1"/>
  <c r="D8" i="1" s="1"/>
  <c r="B8" i="1"/>
  <c r="A8" i="1"/>
  <c r="K9" i="1" l="1"/>
  <c r="K10" i="1" s="1"/>
  <c r="M193" i="1"/>
  <c r="M195" i="1"/>
  <c r="P202" i="1"/>
  <c r="M206" i="1"/>
  <c r="O212" i="1"/>
  <c r="N219" i="1"/>
  <c r="N193" i="1"/>
  <c r="N195" i="1"/>
  <c r="O193" i="1"/>
  <c r="O195" i="1"/>
  <c r="P206" i="1"/>
  <c r="O215" i="1"/>
  <c r="L216" i="1"/>
  <c r="P219" i="1"/>
  <c r="M226" i="1"/>
  <c r="P193" i="1"/>
  <c r="P195" i="1"/>
  <c r="P215" i="1"/>
  <c r="N216" i="1"/>
  <c r="P226" i="1"/>
  <c r="L202" i="1"/>
  <c r="P216" i="1"/>
  <c r="M202" i="1"/>
  <c r="F49" i="1"/>
  <c r="G49" i="1"/>
  <c r="B186" i="1"/>
  <c r="E186" i="1"/>
  <c r="D186" i="1"/>
  <c r="C186" i="1"/>
  <c r="G365" i="1"/>
  <c r="F365" i="1"/>
  <c r="E365" i="1"/>
  <c r="C49" i="1"/>
  <c r="O230" i="1"/>
  <c r="L230" i="1"/>
  <c r="B50" i="1"/>
  <c r="E53" i="1"/>
  <c r="G87" i="1"/>
  <c r="F87" i="1"/>
  <c r="G91" i="1"/>
  <c r="F91" i="1"/>
  <c r="E91" i="1"/>
  <c r="G112" i="1"/>
  <c r="D112" i="1"/>
  <c r="C112" i="1"/>
  <c r="B163" i="1"/>
  <c r="M204" i="1"/>
  <c r="P204" i="1"/>
  <c r="N204" i="1"/>
  <c r="L204" i="1"/>
  <c r="K204" i="1"/>
  <c r="B68" i="1"/>
  <c r="B83" i="1"/>
  <c r="F99" i="1"/>
  <c r="G126" i="1"/>
  <c r="E126" i="1"/>
  <c r="B131" i="1"/>
  <c r="O204" i="1"/>
  <c r="D50" i="1"/>
  <c r="B66" i="1"/>
  <c r="C83" i="1"/>
  <c r="D103" i="1"/>
  <c r="E103" i="1"/>
  <c r="C103" i="1"/>
  <c r="B103" i="1"/>
  <c r="C343" i="1"/>
  <c r="F343" i="1"/>
  <c r="E343" i="1"/>
  <c r="D343" i="1"/>
  <c r="G343" i="1"/>
  <c r="G50" i="1"/>
  <c r="F58" i="1"/>
  <c r="G58" i="1"/>
  <c r="D58" i="1"/>
  <c r="C58" i="1"/>
  <c r="D68" i="1"/>
  <c r="D83" i="1"/>
  <c r="D91" i="1"/>
  <c r="F103" i="1"/>
  <c r="B119" i="1"/>
  <c r="E122" i="1"/>
  <c r="C136" i="1"/>
  <c r="E189" i="1"/>
  <c r="G189" i="1"/>
  <c r="F189" i="1"/>
  <c r="M199" i="1"/>
  <c r="C200" i="1"/>
  <c r="E210" i="1"/>
  <c r="D210" i="1"/>
  <c r="G210" i="1"/>
  <c r="N188" i="1"/>
  <c r="P188" i="1"/>
  <c r="O188" i="1"/>
  <c r="M188" i="1"/>
  <c r="C196" i="1"/>
  <c r="F196" i="1"/>
  <c r="E196" i="1"/>
  <c r="D196" i="1"/>
  <c r="G217" i="1"/>
  <c r="D217" i="1"/>
  <c r="G186" i="1"/>
  <c r="P198" i="1"/>
  <c r="O198" i="1"/>
  <c r="N198" i="1"/>
  <c r="M198" i="1"/>
  <c r="P207" i="1"/>
  <c r="N207" i="1"/>
  <c r="M207" i="1"/>
  <c r="O207" i="1"/>
  <c r="L207" i="1"/>
  <c r="K207" i="1"/>
  <c r="E191" i="1"/>
  <c r="D191" i="1"/>
  <c r="G196" i="1"/>
  <c r="B91" i="1"/>
  <c r="B112" i="1"/>
  <c r="B191" i="1"/>
  <c r="O196" i="1"/>
  <c r="N196" i="1"/>
  <c r="P196" i="1"/>
  <c r="E197" i="1"/>
  <c r="L198" i="1"/>
  <c r="C68" i="1"/>
  <c r="C87" i="1"/>
  <c r="C91" i="1"/>
  <c r="C122" i="1"/>
  <c r="G143" i="1"/>
  <c r="F143" i="1"/>
  <c r="D143" i="1"/>
  <c r="D320" i="1"/>
  <c r="C320" i="1"/>
  <c r="B320" i="1"/>
  <c r="G320" i="1"/>
  <c r="F320" i="1"/>
  <c r="E320" i="1"/>
  <c r="F342" i="1"/>
  <c r="E342" i="1"/>
  <c r="G103" i="1"/>
  <c r="F119" i="1"/>
  <c r="D136" i="1"/>
  <c r="B189" i="1"/>
  <c r="F200" i="1"/>
  <c r="B210" i="1"/>
  <c r="L211" i="1"/>
  <c r="M211" i="1"/>
  <c r="K211" i="1"/>
  <c r="P211" i="1"/>
  <c r="O211" i="1"/>
  <c r="N220" i="1"/>
  <c r="P220" i="1"/>
  <c r="F285" i="1"/>
  <c r="C285" i="1"/>
  <c r="D53" i="1"/>
  <c r="C53" i="1"/>
  <c r="B53" i="1"/>
  <c r="E73" i="1"/>
  <c r="D73" i="1"/>
  <c r="B101" i="1"/>
  <c r="F101" i="1"/>
  <c r="E101" i="1"/>
  <c r="D101" i="1"/>
  <c r="C101" i="1"/>
  <c r="G101" i="1"/>
  <c r="F163" i="1"/>
  <c r="G163" i="1"/>
  <c r="E163" i="1"/>
  <c r="D163" i="1"/>
  <c r="K188" i="1"/>
  <c r="G68" i="1"/>
  <c r="F68" i="1"/>
  <c r="G83" i="1"/>
  <c r="F83" i="1"/>
  <c r="B90" i="1"/>
  <c r="F90" i="1"/>
  <c r="E90" i="1"/>
  <c r="C90" i="1"/>
  <c r="D90" i="1"/>
  <c r="D122" i="1"/>
  <c r="G122" i="1"/>
  <c r="E131" i="1"/>
  <c r="F131" i="1"/>
  <c r="D131" i="1"/>
  <c r="C131" i="1"/>
  <c r="D182" i="1"/>
  <c r="G182" i="1"/>
  <c r="L188" i="1"/>
  <c r="C212" i="1"/>
  <c r="F212" i="1"/>
  <c r="D212" i="1"/>
  <c r="G212" i="1"/>
  <c r="P213" i="1"/>
  <c r="O213" i="1"/>
  <c r="K230" i="1"/>
  <c r="G272" i="1"/>
  <c r="D272" i="1"/>
  <c r="C272" i="1"/>
  <c r="B272" i="1"/>
  <c r="F272" i="1"/>
  <c r="E272" i="1"/>
  <c r="G278" i="1"/>
  <c r="F278" i="1"/>
  <c r="E278" i="1"/>
  <c r="D278" i="1"/>
  <c r="B278" i="1"/>
  <c r="C278" i="1"/>
  <c r="C50" i="1"/>
  <c r="F53" i="1"/>
  <c r="E66" i="1"/>
  <c r="F66" i="1"/>
  <c r="D66" i="1"/>
  <c r="C66" i="1"/>
  <c r="B87" i="1"/>
  <c r="B122" i="1"/>
  <c r="D168" i="1"/>
  <c r="F8" i="1"/>
  <c r="E8" i="1" s="1"/>
  <c r="C59" i="1"/>
  <c r="G62" i="1"/>
  <c r="F62" i="1"/>
  <c r="G63" i="1"/>
  <c r="B72" i="1"/>
  <c r="E136" i="1"/>
  <c r="D185" i="1"/>
  <c r="C185" i="1"/>
  <c r="B185" i="1"/>
  <c r="G185" i="1"/>
  <c r="F185" i="1"/>
  <c r="E185" i="1"/>
  <c r="C189" i="1"/>
  <c r="G192" i="1"/>
  <c r="F192" i="1"/>
  <c r="D192" i="1"/>
  <c r="F194" i="1"/>
  <c r="E194" i="1"/>
  <c r="D194" i="1"/>
  <c r="G194" i="1"/>
  <c r="C210" i="1"/>
  <c r="M220" i="1"/>
  <c r="N240" i="1"/>
  <c r="L240" i="1"/>
  <c r="K240" i="1"/>
  <c r="O240" i="1"/>
  <c r="M240" i="1"/>
  <c r="P209" i="1"/>
  <c r="O209" i="1"/>
  <c r="N209" i="1"/>
  <c r="O218" i="1"/>
  <c r="N218" i="1"/>
  <c r="G282" i="1"/>
  <c r="F282" i="1"/>
  <c r="E282" i="1"/>
  <c r="D282" i="1"/>
  <c r="G306" i="1"/>
  <c r="F306" i="1"/>
  <c r="E306" i="1"/>
  <c r="D306" i="1"/>
  <c r="C306" i="1"/>
  <c r="B306" i="1"/>
  <c r="G100" i="1"/>
  <c r="F100" i="1"/>
  <c r="E100" i="1"/>
  <c r="E121" i="1"/>
  <c r="D121" i="1"/>
  <c r="D214" i="1"/>
  <c r="K218" i="1"/>
  <c r="E220" i="1"/>
  <c r="D220" i="1"/>
  <c r="C220" i="1"/>
  <c r="B220" i="1"/>
  <c r="B233" i="1"/>
  <c r="G233" i="1"/>
  <c r="F233" i="1"/>
  <c r="E233" i="1"/>
  <c r="B282" i="1"/>
  <c r="B92" i="1"/>
  <c r="F92" i="1"/>
  <c r="E92" i="1"/>
  <c r="D92" i="1"/>
  <c r="B100" i="1"/>
  <c r="B121" i="1"/>
  <c r="F155" i="1"/>
  <c r="E155" i="1"/>
  <c r="D155" i="1"/>
  <c r="C155" i="1"/>
  <c r="B164" i="1"/>
  <c r="F164" i="1"/>
  <c r="K194" i="1"/>
  <c r="P194" i="1"/>
  <c r="E199" i="1"/>
  <c r="D199" i="1"/>
  <c r="C199" i="1"/>
  <c r="L209" i="1"/>
  <c r="L217" i="1"/>
  <c r="K217" i="1"/>
  <c r="O217" i="1"/>
  <c r="N217" i="1"/>
  <c r="L218" i="1"/>
  <c r="F220" i="1"/>
  <c r="M224" i="1"/>
  <c r="L224" i="1"/>
  <c r="C233" i="1"/>
  <c r="C282" i="1"/>
  <c r="D304" i="1"/>
  <c r="C304" i="1"/>
  <c r="B304" i="1"/>
  <c r="G304" i="1"/>
  <c r="F304" i="1"/>
  <c r="E304" i="1"/>
  <c r="P228" i="1"/>
  <c r="M228" i="1"/>
  <c r="G270" i="1"/>
  <c r="F270" i="1"/>
  <c r="E270" i="1"/>
  <c r="D270" i="1"/>
  <c r="C270" i="1"/>
  <c r="F284" i="1"/>
  <c r="D284" i="1"/>
  <c r="G300" i="1"/>
  <c r="F300" i="1"/>
  <c r="D300" i="1"/>
  <c r="C300" i="1"/>
  <c r="B300" i="1"/>
  <c r="B76" i="1"/>
  <c r="E76" i="1"/>
  <c r="D76" i="1"/>
  <c r="C76" i="1"/>
  <c r="E135" i="1"/>
  <c r="D135" i="1"/>
  <c r="C135" i="1"/>
  <c r="D150" i="1"/>
  <c r="C150" i="1"/>
  <c r="B150" i="1"/>
  <c r="M201" i="1"/>
  <c r="P201" i="1"/>
  <c r="O201" i="1"/>
  <c r="L203" i="1"/>
  <c r="N203" i="1"/>
  <c r="M203" i="1"/>
  <c r="K203" i="1"/>
  <c r="F206" i="1"/>
  <c r="G206" i="1"/>
  <c r="K209" i="1"/>
  <c r="G76" i="1"/>
  <c r="C92" i="1"/>
  <c r="C100" i="1"/>
  <c r="C121" i="1"/>
  <c r="F135" i="1"/>
  <c r="D138" i="1"/>
  <c r="C138" i="1"/>
  <c r="B138" i="1"/>
  <c r="F150" i="1"/>
  <c r="B155" i="1"/>
  <c r="D157" i="1"/>
  <c r="C164" i="1"/>
  <c r="E181" i="1"/>
  <c r="G181" i="1"/>
  <c r="F181" i="1"/>
  <c r="L194" i="1"/>
  <c r="B199" i="1"/>
  <c r="L201" i="1"/>
  <c r="P203" i="1"/>
  <c r="M209" i="1"/>
  <c r="P214" i="1"/>
  <c r="O214" i="1"/>
  <c r="G220" i="1"/>
  <c r="D230" i="1"/>
  <c r="B230" i="1"/>
  <c r="C253" i="1"/>
  <c r="G253" i="1"/>
  <c r="F253" i="1"/>
  <c r="E253" i="1"/>
  <c r="G264" i="1"/>
  <c r="F264" i="1"/>
  <c r="E264" i="1"/>
  <c r="C264" i="1"/>
  <c r="B264" i="1"/>
  <c r="G303" i="1"/>
  <c r="F303" i="1"/>
  <c r="N205" i="1"/>
  <c r="P205" i="1"/>
  <c r="F224" i="1"/>
  <c r="D224" i="1"/>
  <c r="G256" i="1"/>
  <c r="E256" i="1"/>
  <c r="C256" i="1"/>
  <c r="G312" i="1"/>
  <c r="F312" i="1"/>
  <c r="E312" i="1"/>
  <c r="D312" i="1"/>
  <c r="C312" i="1"/>
  <c r="C331" i="1"/>
  <c r="E331" i="1"/>
  <c r="B89" i="1"/>
  <c r="C96" i="1"/>
  <c r="C107" i="1"/>
  <c r="B123" i="1"/>
  <c r="B147" i="1"/>
  <c r="B152" i="1"/>
  <c r="K195" i="1"/>
  <c r="N208" i="1"/>
  <c r="O208" i="1"/>
  <c r="L208" i="1"/>
  <c r="M212" i="1"/>
  <c r="P212" i="1"/>
  <c r="B224" i="1"/>
  <c r="K229" i="1"/>
  <c r="B312" i="1"/>
  <c r="B331" i="1"/>
  <c r="E209" i="1"/>
  <c r="G209" i="1"/>
  <c r="F209" i="1"/>
  <c r="D219" i="1"/>
  <c r="G219" i="1"/>
  <c r="E239" i="1"/>
  <c r="D239" i="1"/>
  <c r="M245" i="1"/>
  <c r="K245" i="1"/>
  <c r="F247" i="1"/>
  <c r="E247" i="1"/>
  <c r="C247" i="1"/>
  <c r="B247" i="1"/>
  <c r="C261" i="1"/>
  <c r="G261" i="1"/>
  <c r="F261" i="1"/>
  <c r="E261" i="1"/>
  <c r="D261" i="1"/>
  <c r="G267" i="1"/>
  <c r="F267" i="1"/>
  <c r="D267" i="1"/>
  <c r="B267" i="1"/>
  <c r="D331" i="1"/>
  <c r="C228" i="1"/>
  <c r="B228" i="1"/>
  <c r="P231" i="1"/>
  <c r="O231" i="1"/>
  <c r="G274" i="1"/>
  <c r="F274" i="1"/>
  <c r="E274" i="1"/>
  <c r="D274" i="1"/>
  <c r="G319" i="1"/>
  <c r="F319" i="1"/>
  <c r="G326" i="1"/>
  <c r="F326" i="1"/>
  <c r="P227" i="1"/>
  <c r="O227" i="1"/>
  <c r="D228" i="1"/>
  <c r="K231" i="1"/>
  <c r="G237" i="1"/>
  <c r="E237" i="1"/>
  <c r="B274" i="1"/>
  <c r="G292" i="1"/>
  <c r="F292" i="1"/>
  <c r="F298" i="1"/>
  <c r="E298" i="1"/>
  <c r="D298" i="1"/>
  <c r="F310" i="1"/>
  <c r="E310" i="1"/>
  <c r="D310" i="1"/>
  <c r="D326" i="1"/>
  <c r="C327" i="1"/>
  <c r="F327" i="1"/>
  <c r="E327" i="1"/>
  <c r="D327" i="1"/>
  <c r="C345" i="1"/>
  <c r="G345" i="1"/>
  <c r="F345" i="1"/>
  <c r="E345" i="1"/>
  <c r="D345" i="1"/>
  <c r="B345" i="1"/>
  <c r="D286" i="1"/>
  <c r="C286" i="1"/>
  <c r="B286" i="1"/>
  <c r="G286" i="1"/>
  <c r="F286" i="1"/>
  <c r="E286" i="1"/>
  <c r="G288" i="1"/>
  <c r="F288" i="1"/>
  <c r="D314" i="1"/>
  <c r="C314" i="1"/>
  <c r="B314" i="1"/>
  <c r="G322" i="1"/>
  <c r="F322" i="1"/>
  <c r="P238" i="1"/>
  <c r="M238" i="1"/>
  <c r="O241" i="1"/>
  <c r="N241" i="1"/>
  <c r="M241" i="1"/>
  <c r="G248" i="1"/>
  <c r="F248" i="1"/>
  <c r="E248" i="1"/>
  <c r="F275" i="1"/>
  <c r="D275" i="1"/>
  <c r="B275" i="1"/>
  <c r="B288" i="1"/>
  <c r="G295" i="1"/>
  <c r="F295" i="1"/>
  <c r="C295" i="1"/>
  <c r="E314" i="1"/>
  <c r="B322" i="1"/>
  <c r="C329" i="1"/>
  <c r="G329" i="1"/>
  <c r="F329" i="1"/>
  <c r="E329" i="1"/>
  <c r="D227" i="1"/>
  <c r="K238" i="1"/>
  <c r="K241" i="1"/>
  <c r="E246" i="1"/>
  <c r="G246" i="1"/>
  <c r="B248" i="1"/>
  <c r="C257" i="1"/>
  <c r="G257" i="1"/>
  <c r="F257" i="1"/>
  <c r="E257" i="1"/>
  <c r="G275" i="1"/>
  <c r="C288" i="1"/>
  <c r="D290" i="1"/>
  <c r="C290" i="1"/>
  <c r="B290" i="1"/>
  <c r="B295" i="1"/>
  <c r="F314" i="1"/>
  <c r="G316" i="1"/>
  <c r="F316" i="1"/>
  <c r="E316" i="1"/>
  <c r="C322" i="1"/>
  <c r="B329" i="1"/>
  <c r="B236" i="1"/>
  <c r="B238" i="1"/>
  <c r="L242" i="1"/>
  <c r="D249" i="1"/>
  <c r="B254" i="1"/>
  <c r="B268" i="1"/>
  <c r="B280" i="1"/>
  <c r="C293" i="1"/>
  <c r="B301" i="1"/>
  <c r="B308" i="1"/>
  <c r="F323" i="1"/>
  <c r="D236" i="1"/>
  <c r="E249" i="1"/>
  <c r="B260" i="1"/>
  <c r="C280" i="1"/>
  <c r="B330" i="1"/>
  <c r="F339" i="1"/>
  <c r="B346" i="1"/>
  <c r="B366" i="1"/>
  <c r="G56" i="1"/>
  <c r="F56" i="1"/>
  <c r="E56" i="1"/>
  <c r="D56" i="1"/>
  <c r="C56" i="1"/>
  <c r="B56" i="1"/>
  <c r="K11" i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K34" i="1" s="1"/>
  <c r="K35" i="1" s="1"/>
  <c r="K36" i="1" s="1"/>
  <c r="K37" i="1" s="1"/>
  <c r="K38" i="1" s="1"/>
  <c r="K39" i="1" s="1"/>
  <c r="K40" i="1" s="1"/>
  <c r="K41" i="1" s="1"/>
  <c r="K42" i="1" s="1"/>
  <c r="K43" i="1" s="1"/>
  <c r="K44" i="1" s="1"/>
  <c r="K45" i="1" s="1"/>
  <c r="K46" i="1" s="1"/>
  <c r="K47" i="1" s="1"/>
  <c r="K48" i="1" s="1"/>
  <c r="K49" i="1" s="1"/>
  <c r="K50" i="1" s="1"/>
  <c r="K51" i="1" s="1"/>
  <c r="K52" i="1" s="1"/>
  <c r="K53" i="1" s="1"/>
  <c r="K54" i="1" s="1"/>
  <c r="K55" i="1" s="1"/>
  <c r="K56" i="1" s="1"/>
  <c r="K57" i="1" s="1"/>
  <c r="K58" i="1" s="1"/>
  <c r="K59" i="1" s="1"/>
  <c r="K60" i="1" s="1"/>
  <c r="K61" i="1" s="1"/>
  <c r="K62" i="1" s="1"/>
  <c r="K63" i="1" s="1"/>
  <c r="K64" i="1" s="1"/>
  <c r="K65" i="1" s="1"/>
  <c r="K66" i="1" s="1"/>
  <c r="K67" i="1" s="1"/>
  <c r="K68" i="1" s="1"/>
  <c r="K69" i="1" s="1"/>
  <c r="K70" i="1" s="1"/>
  <c r="K71" i="1" s="1"/>
  <c r="K72" i="1" s="1"/>
  <c r="K73" i="1" s="1"/>
  <c r="K74" i="1" s="1"/>
  <c r="K75" i="1" s="1"/>
  <c r="K76" i="1" s="1"/>
  <c r="K77" i="1" s="1"/>
  <c r="K78" i="1" s="1"/>
  <c r="K79" i="1" s="1"/>
  <c r="K80" i="1" s="1"/>
  <c r="K81" i="1" s="1"/>
  <c r="K82" i="1" s="1"/>
  <c r="K83" i="1" s="1"/>
  <c r="K84" i="1" s="1"/>
  <c r="K85" i="1" s="1"/>
  <c r="K86" i="1" s="1"/>
  <c r="K87" i="1" s="1"/>
  <c r="K88" i="1" s="1"/>
  <c r="K89" i="1" s="1"/>
  <c r="K90" i="1" s="1"/>
  <c r="K91" i="1" s="1"/>
  <c r="K92" i="1" s="1"/>
  <c r="K93" i="1" s="1"/>
  <c r="K94" i="1" s="1"/>
  <c r="K95" i="1" s="1"/>
  <c r="K96" i="1" s="1"/>
  <c r="K97" i="1" s="1"/>
  <c r="K98" i="1" s="1"/>
  <c r="K99" i="1" s="1"/>
  <c r="K100" i="1" s="1"/>
  <c r="K101" i="1" s="1"/>
  <c r="K102" i="1" s="1"/>
  <c r="K103" i="1" s="1"/>
  <c r="K104" i="1" s="1"/>
  <c r="K105" i="1" s="1"/>
  <c r="K106" i="1" s="1"/>
  <c r="K107" i="1" s="1"/>
  <c r="K108" i="1" s="1"/>
  <c r="K109" i="1" s="1"/>
  <c r="K110" i="1" s="1"/>
  <c r="K111" i="1" s="1"/>
  <c r="K112" i="1" s="1"/>
  <c r="K113" i="1" s="1"/>
  <c r="K114" i="1" s="1"/>
  <c r="K115" i="1" s="1"/>
  <c r="K116" i="1" s="1"/>
  <c r="K117" i="1" s="1"/>
  <c r="K118" i="1" s="1"/>
  <c r="K119" i="1" s="1"/>
  <c r="K120" i="1" s="1"/>
  <c r="K121" i="1" s="1"/>
  <c r="K122" i="1" s="1"/>
  <c r="K123" i="1" s="1"/>
  <c r="K124" i="1" s="1"/>
  <c r="K125" i="1" s="1"/>
  <c r="K126" i="1" s="1"/>
  <c r="K127" i="1" s="1"/>
  <c r="K128" i="1" s="1"/>
  <c r="K129" i="1" s="1"/>
  <c r="K130" i="1" s="1"/>
  <c r="K131" i="1" s="1"/>
  <c r="K132" i="1" s="1"/>
  <c r="K133" i="1" s="1"/>
  <c r="K134" i="1" s="1"/>
  <c r="K135" i="1" s="1"/>
  <c r="K136" i="1" s="1"/>
  <c r="K137" i="1" s="1"/>
  <c r="K138" i="1" s="1"/>
  <c r="K139" i="1" s="1"/>
  <c r="K140" i="1" s="1"/>
  <c r="K141" i="1" s="1"/>
  <c r="K142" i="1" s="1"/>
  <c r="K143" i="1" s="1"/>
  <c r="K144" i="1" s="1"/>
  <c r="K145" i="1" s="1"/>
  <c r="K146" i="1" s="1"/>
  <c r="K147" i="1" s="1"/>
  <c r="K148" i="1" s="1"/>
  <c r="K149" i="1" s="1"/>
  <c r="K150" i="1" s="1"/>
  <c r="K151" i="1" s="1"/>
  <c r="K152" i="1" s="1"/>
  <c r="K153" i="1" s="1"/>
  <c r="K154" i="1" s="1"/>
  <c r="K155" i="1" s="1"/>
  <c r="K156" i="1" s="1"/>
  <c r="K157" i="1" s="1"/>
  <c r="K158" i="1" s="1"/>
  <c r="K159" i="1" s="1"/>
  <c r="K160" i="1" s="1"/>
  <c r="K161" i="1" s="1"/>
  <c r="K162" i="1" s="1"/>
  <c r="K163" i="1" s="1"/>
  <c r="K164" i="1" s="1"/>
  <c r="K165" i="1" s="1"/>
  <c r="K166" i="1" s="1"/>
  <c r="K167" i="1" s="1"/>
  <c r="K168" i="1" s="1"/>
  <c r="K169" i="1" s="1"/>
  <c r="K170" i="1" s="1"/>
  <c r="K171" i="1" s="1"/>
  <c r="K172" i="1" s="1"/>
  <c r="K173" i="1" s="1"/>
  <c r="K174" i="1" s="1"/>
  <c r="K175" i="1" s="1"/>
  <c r="K176" i="1" s="1"/>
  <c r="K177" i="1" s="1"/>
  <c r="K178" i="1" s="1"/>
  <c r="K179" i="1" s="1"/>
  <c r="K180" i="1" s="1"/>
  <c r="K181" i="1" s="1"/>
  <c r="K182" i="1" s="1"/>
  <c r="K183" i="1" s="1"/>
  <c r="K184" i="1" s="1"/>
  <c r="K185" i="1" s="1"/>
  <c r="K186" i="1" s="1"/>
  <c r="K187" i="1" s="1"/>
  <c r="C69" i="1"/>
  <c r="B69" i="1"/>
  <c r="G69" i="1"/>
  <c r="F69" i="1"/>
  <c r="E69" i="1"/>
  <c r="G48" i="1"/>
  <c r="D48" i="1"/>
  <c r="C48" i="1"/>
  <c r="B51" i="1"/>
  <c r="G51" i="1"/>
  <c r="F51" i="1"/>
  <c r="D69" i="1"/>
  <c r="C85" i="1"/>
  <c r="B85" i="1"/>
  <c r="E85" i="1"/>
  <c r="F85" i="1"/>
  <c r="G85" i="1"/>
  <c r="D85" i="1"/>
  <c r="G65" i="1"/>
  <c r="F65" i="1"/>
  <c r="E65" i="1"/>
  <c r="D65" i="1"/>
  <c r="C65" i="1"/>
  <c r="B9" i="1"/>
  <c r="E48" i="1"/>
  <c r="E49" i="1"/>
  <c r="D49" i="1"/>
  <c r="D51" i="1"/>
  <c r="C52" i="1"/>
  <c r="G52" i="1"/>
  <c r="G57" i="1"/>
  <c r="F57" i="1"/>
  <c r="E57" i="1"/>
  <c r="D57" i="1"/>
  <c r="C57" i="1"/>
  <c r="B65" i="1"/>
  <c r="L8" i="1"/>
  <c r="M8" i="1" s="1"/>
  <c r="F48" i="1"/>
  <c r="B49" i="1"/>
  <c r="E51" i="1"/>
  <c r="B52" i="1"/>
  <c r="B57" i="1"/>
  <c r="G67" i="1"/>
  <c r="F67" i="1"/>
  <c r="E67" i="1"/>
  <c r="D67" i="1"/>
  <c r="C67" i="1"/>
  <c r="B67" i="1"/>
  <c r="G64" i="1"/>
  <c r="F64" i="1"/>
  <c r="E64" i="1"/>
  <c r="D64" i="1"/>
  <c r="C64" i="1"/>
  <c r="B64" i="1"/>
  <c r="D70" i="1"/>
  <c r="C70" i="1"/>
  <c r="G74" i="1"/>
  <c r="F74" i="1"/>
  <c r="E79" i="1"/>
  <c r="D79" i="1"/>
  <c r="G79" i="1"/>
  <c r="B79" i="1"/>
  <c r="G81" i="1"/>
  <c r="F81" i="1"/>
  <c r="C81" i="1"/>
  <c r="D81" i="1"/>
  <c r="E50" i="1"/>
  <c r="B55" i="1"/>
  <c r="E58" i="1"/>
  <c r="F59" i="1"/>
  <c r="G60" i="1"/>
  <c r="B63" i="1"/>
  <c r="B70" i="1"/>
  <c r="E71" i="1"/>
  <c r="D71" i="1"/>
  <c r="B74" i="1"/>
  <c r="C79" i="1"/>
  <c r="B81" i="1"/>
  <c r="G82" i="1"/>
  <c r="B82" i="1"/>
  <c r="C82" i="1"/>
  <c r="D82" i="1"/>
  <c r="C55" i="1"/>
  <c r="G59" i="1"/>
  <c r="C63" i="1"/>
  <c r="E70" i="1"/>
  <c r="B71" i="1"/>
  <c r="F72" i="1"/>
  <c r="E72" i="1"/>
  <c r="C74" i="1"/>
  <c r="C77" i="1"/>
  <c r="B77" i="1"/>
  <c r="F77" i="1"/>
  <c r="F79" i="1"/>
  <c r="E81" i="1"/>
  <c r="D55" i="1"/>
  <c r="D63" i="1"/>
  <c r="F70" i="1"/>
  <c r="G73" i="1"/>
  <c r="F73" i="1"/>
  <c r="D74" i="1"/>
  <c r="B109" i="1"/>
  <c r="E109" i="1"/>
  <c r="G109" i="1"/>
  <c r="F109" i="1"/>
  <c r="D109" i="1"/>
  <c r="C109" i="1"/>
  <c r="E63" i="1"/>
  <c r="G70" i="1"/>
  <c r="E74" i="1"/>
  <c r="C73" i="1"/>
  <c r="D78" i="1"/>
  <c r="C78" i="1"/>
  <c r="E78" i="1"/>
  <c r="F88" i="1"/>
  <c r="E88" i="1"/>
  <c r="G88" i="1"/>
  <c r="G89" i="1"/>
  <c r="F89" i="1"/>
  <c r="D89" i="1"/>
  <c r="E93" i="1"/>
  <c r="D93" i="1"/>
  <c r="C93" i="1"/>
  <c r="B93" i="1"/>
  <c r="G93" i="1"/>
  <c r="F93" i="1"/>
  <c r="G95" i="1"/>
  <c r="F95" i="1"/>
  <c r="E95" i="1"/>
  <c r="D95" i="1"/>
  <c r="C95" i="1"/>
  <c r="B95" i="1"/>
  <c r="F97" i="1"/>
  <c r="E97" i="1"/>
  <c r="D97" i="1"/>
  <c r="C97" i="1"/>
  <c r="B97" i="1"/>
  <c r="G97" i="1"/>
  <c r="D86" i="1"/>
  <c r="C86" i="1"/>
  <c r="B86" i="1"/>
  <c r="F94" i="1"/>
  <c r="E94" i="1"/>
  <c r="D94" i="1"/>
  <c r="C94" i="1"/>
  <c r="G94" i="1"/>
  <c r="B94" i="1"/>
  <c r="E104" i="1"/>
  <c r="G104" i="1"/>
  <c r="F104" i="1"/>
  <c r="D104" i="1"/>
  <c r="C104" i="1"/>
  <c r="B104" i="1"/>
  <c r="F105" i="1"/>
  <c r="G105" i="1"/>
  <c r="E105" i="1"/>
  <c r="D105" i="1"/>
  <c r="C105" i="1"/>
  <c r="B105" i="1"/>
  <c r="F120" i="1"/>
  <c r="E120" i="1"/>
  <c r="B120" i="1"/>
  <c r="C120" i="1"/>
  <c r="F80" i="1"/>
  <c r="E80" i="1"/>
  <c r="D120" i="1"/>
  <c r="G120" i="1"/>
  <c r="F128" i="1"/>
  <c r="B128" i="1"/>
  <c r="G128" i="1"/>
  <c r="C128" i="1"/>
  <c r="D128" i="1"/>
  <c r="E128" i="1"/>
  <c r="D80" i="1"/>
  <c r="E87" i="1"/>
  <c r="D87" i="1"/>
  <c r="G98" i="1"/>
  <c r="E98" i="1"/>
  <c r="D98" i="1"/>
  <c r="C98" i="1"/>
  <c r="B98" i="1"/>
  <c r="E99" i="1"/>
  <c r="D99" i="1"/>
  <c r="C99" i="1"/>
  <c r="B99" i="1"/>
  <c r="C117" i="1"/>
  <c r="B117" i="1"/>
  <c r="F117" i="1"/>
  <c r="G117" i="1"/>
  <c r="E117" i="1"/>
  <c r="D118" i="1"/>
  <c r="C118" i="1"/>
  <c r="F118" i="1"/>
  <c r="B118" i="1"/>
  <c r="G118" i="1"/>
  <c r="E118" i="1"/>
  <c r="G129" i="1"/>
  <c r="C129" i="1"/>
  <c r="E129" i="1"/>
  <c r="D129" i="1"/>
  <c r="B129" i="1"/>
  <c r="G96" i="1"/>
  <c r="F96" i="1"/>
  <c r="E96" i="1"/>
  <c r="C133" i="1"/>
  <c r="G133" i="1"/>
  <c r="F133" i="1"/>
  <c r="E133" i="1"/>
  <c r="B133" i="1"/>
  <c r="D133" i="1"/>
  <c r="B96" i="1"/>
  <c r="G90" i="1"/>
  <c r="G106" i="1"/>
  <c r="F106" i="1"/>
  <c r="G114" i="1"/>
  <c r="F114" i="1"/>
  <c r="D114" i="1"/>
  <c r="B106" i="1"/>
  <c r="C110" i="1"/>
  <c r="E110" i="1"/>
  <c r="B110" i="1"/>
  <c r="F112" i="1"/>
  <c r="E112" i="1"/>
  <c r="B114" i="1"/>
  <c r="C125" i="1"/>
  <c r="G125" i="1"/>
  <c r="E125" i="1"/>
  <c r="D125" i="1"/>
  <c r="B125" i="1"/>
  <c r="D126" i="1"/>
  <c r="C126" i="1"/>
  <c r="B126" i="1"/>
  <c r="F126" i="1"/>
  <c r="B132" i="1"/>
  <c r="F132" i="1"/>
  <c r="D132" i="1"/>
  <c r="E132" i="1"/>
  <c r="C132" i="1"/>
  <c r="G113" i="1"/>
  <c r="F113" i="1"/>
  <c r="E113" i="1"/>
  <c r="G132" i="1"/>
  <c r="B107" i="1"/>
  <c r="D111" i="1"/>
  <c r="E111" i="1"/>
  <c r="B111" i="1"/>
  <c r="B113" i="1"/>
  <c r="E114" i="1"/>
  <c r="D130" i="1"/>
  <c r="E130" i="1"/>
  <c r="C130" i="1"/>
  <c r="B130" i="1"/>
  <c r="E119" i="1"/>
  <c r="D119" i="1"/>
  <c r="G137" i="1"/>
  <c r="C137" i="1"/>
  <c r="F137" i="1"/>
  <c r="E137" i="1"/>
  <c r="B137" i="1"/>
  <c r="C119" i="1"/>
  <c r="G121" i="1"/>
  <c r="F121" i="1"/>
  <c r="D137" i="1"/>
  <c r="B124" i="1"/>
  <c r="F124" i="1"/>
  <c r="G145" i="1"/>
  <c r="D145" i="1"/>
  <c r="F145" i="1"/>
  <c r="B145" i="1"/>
  <c r="C149" i="1"/>
  <c r="B149" i="1"/>
  <c r="E149" i="1"/>
  <c r="G153" i="1"/>
  <c r="D153" i="1"/>
  <c r="B153" i="1"/>
  <c r="E153" i="1"/>
  <c r="F144" i="1"/>
  <c r="C144" i="1"/>
  <c r="D144" i="1"/>
  <c r="F153" i="1"/>
  <c r="E124" i="1"/>
  <c r="E134" i="1"/>
  <c r="E138" i="1"/>
  <c r="B144" i="1"/>
  <c r="G149" i="1"/>
  <c r="C165" i="1"/>
  <c r="B165" i="1"/>
  <c r="G165" i="1"/>
  <c r="F165" i="1"/>
  <c r="E165" i="1"/>
  <c r="D165" i="1"/>
  <c r="G169" i="1"/>
  <c r="F169" i="1"/>
  <c r="D169" i="1"/>
  <c r="E169" i="1"/>
  <c r="B169" i="1"/>
  <c r="G124" i="1"/>
  <c r="F134" i="1"/>
  <c r="F138" i="1"/>
  <c r="B140" i="1"/>
  <c r="F140" i="1"/>
  <c r="E144" i="1"/>
  <c r="E151" i="1"/>
  <c r="B151" i="1"/>
  <c r="G151" i="1"/>
  <c r="D151" i="1"/>
  <c r="C151" i="1"/>
  <c r="E159" i="1"/>
  <c r="D159" i="1"/>
  <c r="B159" i="1"/>
  <c r="G159" i="1"/>
  <c r="C159" i="1"/>
  <c r="E167" i="1"/>
  <c r="D167" i="1"/>
  <c r="B167" i="1"/>
  <c r="G167" i="1"/>
  <c r="F167" i="1"/>
  <c r="C167" i="1"/>
  <c r="F136" i="1"/>
  <c r="B136" i="1"/>
  <c r="G138" i="1"/>
  <c r="G144" i="1"/>
  <c r="G162" i="1"/>
  <c r="E162" i="1"/>
  <c r="F162" i="1"/>
  <c r="D162" i="1"/>
  <c r="B162" i="1"/>
  <c r="G170" i="1"/>
  <c r="E170" i="1"/>
  <c r="F170" i="1"/>
  <c r="D170" i="1"/>
  <c r="C170" i="1"/>
  <c r="B170" i="1"/>
  <c r="C154" i="1"/>
  <c r="G157" i="1"/>
  <c r="B156" i="1"/>
  <c r="G156" i="1"/>
  <c r="B178" i="1"/>
  <c r="F178" i="1"/>
  <c r="G178" i="1"/>
  <c r="C179" i="1"/>
  <c r="G179" i="1"/>
  <c r="D179" i="1"/>
  <c r="B179" i="1"/>
  <c r="C156" i="1"/>
  <c r="F160" i="1"/>
  <c r="E160" i="1"/>
  <c r="C160" i="1"/>
  <c r="C173" i="1"/>
  <c r="B173" i="1"/>
  <c r="E175" i="1"/>
  <c r="D175" i="1"/>
  <c r="B175" i="1"/>
  <c r="C178" i="1"/>
  <c r="E179" i="1"/>
  <c r="E143" i="1"/>
  <c r="B143" i="1"/>
  <c r="B148" i="1"/>
  <c r="G148" i="1"/>
  <c r="F152" i="1"/>
  <c r="C152" i="1"/>
  <c r="D156" i="1"/>
  <c r="B157" i="1"/>
  <c r="B160" i="1"/>
  <c r="D173" i="1"/>
  <c r="C175" i="1"/>
  <c r="D178" i="1"/>
  <c r="F179" i="1"/>
  <c r="G184" i="1"/>
  <c r="D184" i="1"/>
  <c r="E184" i="1"/>
  <c r="F184" i="1"/>
  <c r="C184" i="1"/>
  <c r="B184" i="1"/>
  <c r="G161" i="1"/>
  <c r="F161" i="1"/>
  <c r="D161" i="1"/>
  <c r="F168" i="1"/>
  <c r="E168" i="1"/>
  <c r="C168" i="1"/>
  <c r="E178" i="1"/>
  <c r="F156" i="1"/>
  <c r="E157" i="1"/>
  <c r="G160" i="1"/>
  <c r="B161" i="1"/>
  <c r="B168" i="1"/>
  <c r="F173" i="1"/>
  <c r="G175" i="1"/>
  <c r="P191" i="1"/>
  <c r="M191" i="1"/>
  <c r="O191" i="1"/>
  <c r="N191" i="1"/>
  <c r="L191" i="1"/>
  <c r="K191" i="1"/>
  <c r="C204" i="1"/>
  <c r="B204" i="1"/>
  <c r="E204" i="1"/>
  <c r="D204" i="1"/>
  <c r="G204" i="1"/>
  <c r="G164" i="1"/>
  <c r="G172" i="1"/>
  <c r="C198" i="1"/>
  <c r="E198" i="1"/>
  <c r="G198" i="1"/>
  <c r="F198" i="1"/>
  <c r="D198" i="1"/>
  <c r="B198" i="1"/>
  <c r="F204" i="1"/>
  <c r="G183" i="1"/>
  <c r="F183" i="1"/>
  <c r="C183" i="1"/>
  <c r="B183" i="1"/>
  <c r="F190" i="1"/>
  <c r="E190" i="1"/>
  <c r="B190" i="1"/>
  <c r="G190" i="1"/>
  <c r="D190" i="1"/>
  <c r="P192" i="1"/>
  <c r="O192" i="1"/>
  <c r="L192" i="1"/>
  <c r="K192" i="1"/>
  <c r="K210" i="1"/>
  <c r="P210" i="1"/>
  <c r="O210" i="1"/>
  <c r="L210" i="1"/>
  <c r="N210" i="1"/>
  <c r="M210" i="1"/>
  <c r="E216" i="1"/>
  <c r="F216" i="1"/>
  <c r="B216" i="1"/>
  <c r="C216" i="1"/>
  <c r="G216" i="1"/>
  <c r="D216" i="1"/>
  <c r="D183" i="1"/>
  <c r="C190" i="1"/>
  <c r="M192" i="1"/>
  <c r="L197" i="1"/>
  <c r="N197" i="1"/>
  <c r="P197" i="1"/>
  <c r="O197" i="1"/>
  <c r="M197" i="1"/>
  <c r="K197" i="1"/>
  <c r="D180" i="1"/>
  <c r="F180" i="1"/>
  <c r="B180" i="1"/>
  <c r="O189" i="1"/>
  <c r="N189" i="1"/>
  <c r="K189" i="1"/>
  <c r="P189" i="1"/>
  <c r="M189" i="1"/>
  <c r="L189" i="1"/>
  <c r="D215" i="1"/>
  <c r="F215" i="1"/>
  <c r="B215" i="1"/>
  <c r="C215" i="1"/>
  <c r="G215" i="1"/>
  <c r="E215" i="1"/>
  <c r="F182" i="1"/>
  <c r="E182" i="1"/>
  <c r="B182" i="1"/>
  <c r="N199" i="1"/>
  <c r="K199" i="1"/>
  <c r="P199" i="1"/>
  <c r="L199" i="1"/>
  <c r="C187" i="1"/>
  <c r="B187" i="1"/>
  <c r="G187" i="1"/>
  <c r="P190" i="1"/>
  <c r="O190" i="1"/>
  <c r="L190" i="1"/>
  <c r="G191" i="1"/>
  <c r="F191" i="1"/>
  <c r="C191" i="1"/>
  <c r="D188" i="1"/>
  <c r="C188" i="1"/>
  <c r="O200" i="1"/>
  <c r="L200" i="1"/>
  <c r="P200" i="1"/>
  <c r="N200" i="1"/>
  <c r="M200" i="1"/>
  <c r="K200" i="1"/>
  <c r="F186" i="1"/>
  <c r="F217" i="1"/>
  <c r="E217" i="1"/>
  <c r="B217" i="1"/>
  <c r="C217" i="1"/>
  <c r="G218" i="1"/>
  <c r="E218" i="1"/>
  <c r="B218" i="1"/>
  <c r="C218" i="1"/>
  <c r="B221" i="1"/>
  <c r="D221" i="1"/>
  <c r="G221" i="1"/>
  <c r="C221" i="1"/>
  <c r="F225" i="1"/>
  <c r="C225" i="1"/>
  <c r="G225" i="1"/>
  <c r="E225" i="1"/>
  <c r="D225" i="1"/>
  <c r="B225" i="1"/>
  <c r="P239" i="1"/>
  <c r="N239" i="1"/>
  <c r="O239" i="1"/>
  <c r="M239" i="1"/>
  <c r="L239" i="1"/>
  <c r="K239" i="1"/>
  <c r="F201" i="1"/>
  <c r="C201" i="1"/>
  <c r="B203" i="1"/>
  <c r="C203" i="1"/>
  <c r="E203" i="1"/>
  <c r="D205" i="1"/>
  <c r="B205" i="1"/>
  <c r="E205" i="1"/>
  <c r="E192" i="1"/>
  <c r="O194" i="1"/>
  <c r="B201" i="1"/>
  <c r="D203" i="1"/>
  <c r="C205" i="1"/>
  <c r="K196" i="1"/>
  <c r="M196" i="1"/>
  <c r="B197" i="1"/>
  <c r="G197" i="1"/>
  <c r="D197" i="1"/>
  <c r="L196" i="1"/>
  <c r="C197" i="1"/>
  <c r="E200" i="1"/>
  <c r="B200" i="1"/>
  <c r="G200" i="1"/>
  <c r="E201" i="1"/>
  <c r="G203" i="1"/>
  <c r="G205" i="1"/>
  <c r="E206" i="1"/>
  <c r="B206" i="1"/>
  <c r="D206" i="1"/>
  <c r="M222" i="1"/>
  <c r="O222" i="1"/>
  <c r="K222" i="1"/>
  <c r="P222" i="1"/>
  <c r="N222" i="1"/>
  <c r="L222" i="1"/>
  <c r="N223" i="1"/>
  <c r="O223" i="1"/>
  <c r="K223" i="1"/>
  <c r="P223" i="1"/>
  <c r="M223" i="1"/>
  <c r="G240" i="1"/>
  <c r="F240" i="1"/>
  <c r="C240" i="1"/>
  <c r="E240" i="1"/>
  <c r="D240" i="1"/>
  <c r="B240" i="1"/>
  <c r="P225" i="1"/>
  <c r="N225" i="1"/>
  <c r="K225" i="1"/>
  <c r="E229" i="1"/>
  <c r="B229" i="1"/>
  <c r="D229" i="1"/>
  <c r="L233" i="1"/>
  <c r="O233" i="1"/>
  <c r="M233" i="1"/>
  <c r="K233" i="1"/>
  <c r="N233" i="1"/>
  <c r="C325" i="1"/>
  <c r="G325" i="1"/>
  <c r="F325" i="1"/>
  <c r="E325" i="1"/>
  <c r="D325" i="1"/>
  <c r="B325" i="1"/>
  <c r="D207" i="1"/>
  <c r="D209" i="1"/>
  <c r="E212" i="1"/>
  <c r="B213" i="1"/>
  <c r="F213" i="1"/>
  <c r="C213" i="1"/>
  <c r="C214" i="1"/>
  <c r="F214" i="1"/>
  <c r="B214" i="1"/>
  <c r="O224" i="1"/>
  <c r="N224" i="1"/>
  <c r="K224" i="1"/>
  <c r="L225" i="1"/>
  <c r="G226" i="1"/>
  <c r="C226" i="1"/>
  <c r="B227" i="1"/>
  <c r="C229" i="1"/>
  <c r="P233" i="1"/>
  <c r="N235" i="1"/>
  <c r="O235" i="1"/>
  <c r="M235" i="1"/>
  <c r="L235" i="1"/>
  <c r="K235" i="1"/>
  <c r="G250" i="1"/>
  <c r="E250" i="1"/>
  <c r="F250" i="1"/>
  <c r="D250" i="1"/>
  <c r="C250" i="1"/>
  <c r="B250" i="1"/>
  <c r="G208" i="1"/>
  <c r="D208" i="1"/>
  <c r="M208" i="1"/>
  <c r="B211" i="1"/>
  <c r="G211" i="1"/>
  <c r="N211" i="1"/>
  <c r="G213" i="1"/>
  <c r="G214" i="1"/>
  <c r="N215" i="1"/>
  <c r="M215" i="1"/>
  <c r="O216" i="1"/>
  <c r="M216" i="1"/>
  <c r="P217" i="1"/>
  <c r="M217" i="1"/>
  <c r="P218" i="1"/>
  <c r="M218" i="1"/>
  <c r="E224" i="1"/>
  <c r="C224" i="1"/>
  <c r="P224" i="1"/>
  <c r="E226" i="1"/>
  <c r="F227" i="1"/>
  <c r="N228" i="1"/>
  <c r="K228" i="1"/>
  <c r="O228" i="1"/>
  <c r="O229" i="1"/>
  <c r="L229" i="1"/>
  <c r="M229" i="1"/>
  <c r="K232" i="1"/>
  <c r="O232" i="1"/>
  <c r="M232" i="1"/>
  <c r="L232" i="1"/>
  <c r="N232" i="1"/>
  <c r="L213" i="1"/>
  <c r="N213" i="1"/>
  <c r="M214" i="1"/>
  <c r="N214" i="1"/>
  <c r="L221" i="1"/>
  <c r="O221" i="1"/>
  <c r="K221" i="1"/>
  <c r="D223" i="1"/>
  <c r="C223" i="1"/>
  <c r="G227" i="1"/>
  <c r="O236" i="1"/>
  <c r="N236" i="1"/>
  <c r="M236" i="1"/>
  <c r="L236" i="1"/>
  <c r="K236" i="1"/>
  <c r="P236" i="1"/>
  <c r="F241" i="1"/>
  <c r="C241" i="1"/>
  <c r="G241" i="1"/>
  <c r="E241" i="1"/>
  <c r="B241" i="1"/>
  <c r="K213" i="1"/>
  <c r="K214" i="1"/>
  <c r="M221" i="1"/>
  <c r="C222" i="1"/>
  <c r="D222" i="1"/>
  <c r="B223" i="1"/>
  <c r="N226" i="1"/>
  <c r="K226" i="1"/>
  <c r="B207" i="1"/>
  <c r="B209" i="1"/>
  <c r="B212" i="1"/>
  <c r="M213" i="1"/>
  <c r="L214" i="1"/>
  <c r="E219" i="1"/>
  <c r="B219" i="1"/>
  <c r="K220" i="1"/>
  <c r="O220" i="1"/>
  <c r="L220" i="1"/>
  <c r="N221" i="1"/>
  <c r="B222" i="1"/>
  <c r="E223" i="1"/>
  <c r="L226" i="1"/>
  <c r="P237" i="1"/>
  <c r="M237" i="1"/>
  <c r="O237" i="1"/>
  <c r="N237" i="1"/>
  <c r="L237" i="1"/>
  <c r="E277" i="1"/>
  <c r="C277" i="1"/>
  <c r="B277" i="1"/>
  <c r="F277" i="1"/>
  <c r="G277" i="1"/>
  <c r="D277" i="1"/>
  <c r="G258" i="1"/>
  <c r="E258" i="1"/>
  <c r="F258" i="1"/>
  <c r="D258" i="1"/>
  <c r="B258" i="1"/>
  <c r="E291" i="1"/>
  <c r="D291" i="1"/>
  <c r="G291" i="1"/>
  <c r="F291" i="1"/>
  <c r="B291" i="1"/>
  <c r="C291" i="1"/>
  <c r="P230" i="1"/>
  <c r="M230" i="1"/>
  <c r="E231" i="1"/>
  <c r="C231" i="1"/>
  <c r="B231" i="1"/>
  <c r="M244" i="1"/>
  <c r="P244" i="1"/>
  <c r="L244" i="1"/>
  <c r="O244" i="1"/>
  <c r="N244" i="1"/>
  <c r="C258" i="1"/>
  <c r="E289" i="1"/>
  <c r="D289" i="1"/>
  <c r="B289" i="1"/>
  <c r="G289" i="1"/>
  <c r="C289" i="1"/>
  <c r="F289" i="1"/>
  <c r="C263" i="1"/>
  <c r="G263" i="1"/>
  <c r="F263" i="1"/>
  <c r="D263" i="1"/>
  <c r="E263" i="1"/>
  <c r="B263" i="1"/>
  <c r="F230" i="1"/>
  <c r="C230" i="1"/>
  <c r="N230" i="1"/>
  <c r="G231" i="1"/>
  <c r="M234" i="1"/>
  <c r="O234" i="1"/>
  <c r="N234" i="1"/>
  <c r="L234" i="1"/>
  <c r="K234" i="1"/>
  <c r="C251" i="1"/>
  <c r="G251" i="1"/>
  <c r="F251" i="1"/>
  <c r="D251" i="1"/>
  <c r="E269" i="1"/>
  <c r="C269" i="1"/>
  <c r="B269" i="1"/>
  <c r="F269" i="1"/>
  <c r="E273" i="1"/>
  <c r="C273" i="1"/>
  <c r="D273" i="1"/>
  <c r="B273" i="1"/>
  <c r="L243" i="1"/>
  <c r="P243" i="1"/>
  <c r="M243" i="1"/>
  <c r="O246" i="1"/>
  <c r="P246" i="1"/>
  <c r="N246" i="1"/>
  <c r="L246" i="1"/>
  <c r="E251" i="1"/>
  <c r="G262" i="1"/>
  <c r="E262" i="1"/>
  <c r="G269" i="1"/>
  <c r="G273" i="1"/>
  <c r="O238" i="1"/>
  <c r="N238" i="1"/>
  <c r="P240" i="1"/>
  <c r="K243" i="1"/>
  <c r="K246" i="1"/>
  <c r="C255" i="1"/>
  <c r="G255" i="1"/>
  <c r="F255" i="1"/>
  <c r="D255" i="1"/>
  <c r="B262" i="1"/>
  <c r="F237" i="1"/>
  <c r="C237" i="1"/>
  <c r="N243" i="1"/>
  <c r="M246" i="1"/>
  <c r="G254" i="1"/>
  <c r="E254" i="1"/>
  <c r="C262" i="1"/>
  <c r="E297" i="1"/>
  <c r="D297" i="1"/>
  <c r="C297" i="1"/>
  <c r="G297" i="1"/>
  <c r="F297" i="1"/>
  <c r="B297" i="1"/>
  <c r="F239" i="1"/>
  <c r="G239" i="1"/>
  <c r="C239" i="1"/>
  <c r="O243" i="1"/>
  <c r="P247" i="1"/>
  <c r="O247" i="1"/>
  <c r="N247" i="1"/>
  <c r="L247" i="1"/>
  <c r="D262" i="1"/>
  <c r="E271" i="1"/>
  <c r="C271" i="1"/>
  <c r="G271" i="1"/>
  <c r="F271" i="1"/>
  <c r="B271" i="1"/>
  <c r="E279" i="1"/>
  <c r="C279" i="1"/>
  <c r="B279" i="1"/>
  <c r="G279" i="1"/>
  <c r="D279" i="1"/>
  <c r="E281" i="1"/>
  <c r="C281" i="1"/>
  <c r="B281" i="1"/>
  <c r="G281" i="1"/>
  <c r="D281" i="1"/>
  <c r="E283" i="1"/>
  <c r="C283" i="1"/>
  <c r="B283" i="1"/>
  <c r="G283" i="1"/>
  <c r="D283" i="1"/>
  <c r="E287" i="1"/>
  <c r="D287" i="1"/>
  <c r="G287" i="1"/>
  <c r="C287" i="1"/>
  <c r="B287" i="1"/>
  <c r="F287" i="1"/>
  <c r="D233" i="1"/>
  <c r="D234" i="1"/>
  <c r="C235" i="1"/>
  <c r="C236" i="1"/>
  <c r="D237" i="1"/>
  <c r="G238" i="1"/>
  <c r="D238" i="1"/>
  <c r="B239" i="1"/>
  <c r="K242" i="1"/>
  <c r="P242" i="1"/>
  <c r="M242" i="1"/>
  <c r="N245" i="1"/>
  <c r="P245" i="1"/>
  <c r="O245" i="1"/>
  <c r="L245" i="1"/>
  <c r="K247" i="1"/>
  <c r="C254" i="1"/>
  <c r="C259" i="1"/>
  <c r="G259" i="1"/>
  <c r="F259" i="1"/>
  <c r="D259" i="1"/>
  <c r="F262" i="1"/>
  <c r="E265" i="1"/>
  <c r="C265" i="1"/>
  <c r="D265" i="1"/>
  <c r="B265" i="1"/>
  <c r="D271" i="1"/>
  <c r="F279" i="1"/>
  <c r="F281" i="1"/>
  <c r="F283" i="1"/>
  <c r="B284" i="1"/>
  <c r="G284" i="1"/>
  <c r="C284" i="1"/>
  <c r="E284" i="1"/>
  <c r="C333" i="1"/>
  <c r="G333" i="1"/>
  <c r="F333" i="1"/>
  <c r="E333" i="1"/>
  <c r="B333" i="1"/>
  <c r="E285" i="1"/>
  <c r="D285" i="1"/>
  <c r="G285" i="1"/>
  <c r="G336" i="1"/>
  <c r="D336" i="1"/>
  <c r="F336" i="1"/>
  <c r="E336" i="1"/>
  <c r="C336" i="1"/>
  <c r="B336" i="1"/>
  <c r="E243" i="1"/>
  <c r="E244" i="1"/>
  <c r="E245" i="1"/>
  <c r="D246" i="1"/>
  <c r="D247" i="1"/>
  <c r="D248" i="1"/>
  <c r="B249" i="1"/>
  <c r="D252" i="1"/>
  <c r="B253" i="1"/>
  <c r="D256" i="1"/>
  <c r="B257" i="1"/>
  <c r="D260" i="1"/>
  <c r="B261" i="1"/>
  <c r="D264" i="1"/>
  <c r="E267" i="1"/>
  <c r="C267" i="1"/>
  <c r="E275" i="1"/>
  <c r="C275" i="1"/>
  <c r="B285" i="1"/>
  <c r="E299" i="1"/>
  <c r="D299" i="1"/>
  <c r="C299" i="1"/>
  <c r="G299" i="1"/>
  <c r="E301" i="1"/>
  <c r="D301" i="1"/>
  <c r="C301" i="1"/>
  <c r="G301" i="1"/>
  <c r="E309" i="1"/>
  <c r="D309" i="1"/>
  <c r="C309" i="1"/>
  <c r="B309" i="1"/>
  <c r="G309" i="1"/>
  <c r="C337" i="1"/>
  <c r="G337" i="1"/>
  <c r="F337" i="1"/>
  <c r="E337" i="1"/>
  <c r="D337" i="1"/>
  <c r="B337" i="1"/>
  <c r="D361" i="1"/>
  <c r="C361" i="1"/>
  <c r="G361" i="1"/>
  <c r="F361" i="1"/>
  <c r="E361" i="1"/>
  <c r="B361" i="1"/>
  <c r="G362" i="1"/>
  <c r="D362" i="1"/>
  <c r="F362" i="1"/>
  <c r="E362" i="1"/>
  <c r="C362" i="1"/>
  <c r="E317" i="1"/>
  <c r="D317" i="1"/>
  <c r="C317" i="1"/>
  <c r="B317" i="1"/>
  <c r="B362" i="1"/>
  <c r="E293" i="1"/>
  <c r="D293" i="1"/>
  <c r="E307" i="1"/>
  <c r="D307" i="1"/>
  <c r="C307" i="1"/>
  <c r="B307" i="1"/>
  <c r="E315" i="1"/>
  <c r="D315" i="1"/>
  <c r="C315" i="1"/>
  <c r="B315" i="1"/>
  <c r="G317" i="1"/>
  <c r="E323" i="1"/>
  <c r="D323" i="1"/>
  <c r="C323" i="1"/>
  <c r="B323" i="1"/>
  <c r="G334" i="1"/>
  <c r="D334" i="1"/>
  <c r="F334" i="1"/>
  <c r="E334" i="1"/>
  <c r="C334" i="1"/>
  <c r="G348" i="1"/>
  <c r="D348" i="1"/>
  <c r="F348" i="1"/>
  <c r="E348" i="1"/>
  <c r="C348" i="1"/>
  <c r="B293" i="1"/>
  <c r="F307" i="1"/>
  <c r="F315" i="1"/>
  <c r="B334" i="1"/>
  <c r="B348" i="1"/>
  <c r="C349" i="1"/>
  <c r="G349" i="1"/>
  <c r="F349" i="1"/>
  <c r="E349" i="1"/>
  <c r="D349" i="1"/>
  <c r="E305" i="1"/>
  <c r="D305" i="1"/>
  <c r="C305" i="1"/>
  <c r="B305" i="1"/>
  <c r="E313" i="1"/>
  <c r="D313" i="1"/>
  <c r="C313" i="1"/>
  <c r="B313" i="1"/>
  <c r="E321" i="1"/>
  <c r="D321" i="1"/>
  <c r="C321" i="1"/>
  <c r="B321" i="1"/>
  <c r="C335" i="1"/>
  <c r="G335" i="1"/>
  <c r="F335" i="1"/>
  <c r="E335" i="1"/>
  <c r="D335" i="1"/>
  <c r="F293" i="1"/>
  <c r="E295" i="1"/>
  <c r="D295" i="1"/>
  <c r="F305" i="1"/>
  <c r="F313" i="1"/>
  <c r="F321" i="1"/>
  <c r="G332" i="1"/>
  <c r="D332" i="1"/>
  <c r="F332" i="1"/>
  <c r="E332" i="1"/>
  <c r="B335" i="1"/>
  <c r="G350" i="1"/>
  <c r="D350" i="1"/>
  <c r="F350" i="1"/>
  <c r="E350" i="1"/>
  <c r="C350" i="1"/>
  <c r="B350" i="1"/>
  <c r="E303" i="1"/>
  <c r="D303" i="1"/>
  <c r="C303" i="1"/>
  <c r="B303" i="1"/>
  <c r="G305" i="1"/>
  <c r="E311" i="1"/>
  <c r="D311" i="1"/>
  <c r="C311" i="1"/>
  <c r="B311" i="1"/>
  <c r="G313" i="1"/>
  <c r="E319" i="1"/>
  <c r="D319" i="1"/>
  <c r="C319" i="1"/>
  <c r="B319" i="1"/>
  <c r="G321" i="1"/>
  <c r="B332" i="1"/>
  <c r="C351" i="1"/>
  <c r="G351" i="1"/>
  <c r="F351" i="1"/>
  <c r="E351" i="1"/>
  <c r="D351" i="1"/>
  <c r="B351" i="1"/>
  <c r="G352" i="1"/>
  <c r="D352" i="1"/>
  <c r="G360" i="1"/>
  <c r="D360" i="1"/>
  <c r="F331" i="1"/>
  <c r="G338" i="1"/>
  <c r="D338" i="1"/>
  <c r="F347" i="1"/>
  <c r="B352" i="1"/>
  <c r="B353" i="1"/>
  <c r="G354" i="1"/>
  <c r="D354" i="1"/>
  <c r="D359" i="1"/>
  <c r="C359" i="1"/>
  <c r="B360" i="1"/>
  <c r="G331" i="1"/>
  <c r="B338" i="1"/>
  <c r="B339" i="1"/>
  <c r="G340" i="1"/>
  <c r="D340" i="1"/>
  <c r="G347" i="1"/>
  <c r="C352" i="1"/>
  <c r="D353" i="1"/>
  <c r="B354" i="1"/>
  <c r="B355" i="1"/>
  <c r="G356" i="1"/>
  <c r="D356" i="1"/>
  <c r="G358" i="1"/>
  <c r="D358" i="1"/>
  <c r="B359" i="1"/>
  <c r="C360" i="1"/>
  <c r="B326" i="1"/>
  <c r="C338" i="1"/>
  <c r="D339" i="1"/>
  <c r="B340" i="1"/>
  <c r="B341" i="1"/>
  <c r="G342" i="1"/>
  <c r="D342" i="1"/>
  <c r="E352" i="1"/>
  <c r="E353" i="1"/>
  <c r="C354" i="1"/>
  <c r="D355" i="1"/>
  <c r="B356" i="1"/>
  <c r="B357" i="1"/>
  <c r="B358" i="1"/>
  <c r="E359" i="1"/>
  <c r="E360" i="1"/>
  <c r="D365" i="1"/>
  <c r="C365" i="1"/>
  <c r="C326" i="1"/>
  <c r="B327" i="1"/>
  <c r="G328" i="1"/>
  <c r="D328" i="1"/>
  <c r="E338" i="1"/>
  <c r="E339" i="1"/>
  <c r="C340" i="1"/>
  <c r="D341" i="1"/>
  <c r="B342" i="1"/>
  <c r="B343" i="1"/>
  <c r="G344" i="1"/>
  <c r="D344" i="1"/>
  <c r="F352" i="1"/>
  <c r="F353" i="1"/>
  <c r="E354" i="1"/>
  <c r="E355" i="1"/>
  <c r="C356" i="1"/>
  <c r="D357" i="1"/>
  <c r="C358" i="1"/>
  <c r="F359" i="1"/>
  <c r="F360" i="1"/>
  <c r="G364" i="1"/>
  <c r="D364" i="1"/>
  <c r="B365" i="1"/>
  <c r="G330" i="1"/>
  <c r="D330" i="1"/>
  <c r="G346" i="1"/>
  <c r="D346" i="1"/>
  <c r="G353" i="1"/>
  <c r="D363" i="1"/>
  <c r="C363" i="1"/>
  <c r="F367" i="1"/>
  <c r="G367" i="1"/>
  <c r="D366" i="1"/>
  <c r="B367" i="1"/>
  <c r="C367" i="1"/>
  <c r="D367" i="1"/>
  <c r="O8" i="1" l="1"/>
  <c r="B10" i="1"/>
  <c r="G8" i="1"/>
  <c r="B11" i="1" l="1"/>
  <c r="C9" i="1"/>
  <c r="N8" i="1"/>
  <c r="P8" i="1" l="1"/>
  <c r="F9" i="1"/>
  <c r="D9" i="1"/>
  <c r="B12" i="1"/>
  <c r="E9" i="1" l="1"/>
  <c r="L9" i="1"/>
  <c r="O9" i="1" l="1"/>
  <c r="M9" i="1"/>
  <c r="B14" i="1"/>
  <c r="G9" i="1"/>
  <c r="N9" i="1" l="1"/>
  <c r="B15" i="1"/>
  <c r="C10" i="1"/>
  <c r="F10" i="1" l="1"/>
  <c r="D10" i="1"/>
  <c r="B16" i="1"/>
  <c r="P9" i="1"/>
  <c r="E10" i="1" l="1"/>
  <c r="B17" i="1"/>
  <c r="L10" i="1"/>
  <c r="O10" i="1" l="1"/>
  <c r="M10" i="1"/>
  <c r="B18" i="1"/>
  <c r="G10" i="1"/>
  <c r="B19" i="1" l="1"/>
  <c r="C11" i="1"/>
  <c r="N10" i="1"/>
  <c r="P10" i="1" l="1"/>
  <c r="F11" i="1"/>
  <c r="D11" i="1"/>
  <c r="B20" i="1"/>
  <c r="E11" i="1" l="1"/>
  <c r="L11" i="1"/>
  <c r="B21" i="1"/>
  <c r="G11" i="1" l="1"/>
  <c r="M11" i="1"/>
  <c r="O11" i="1"/>
  <c r="B22" i="1"/>
  <c r="C12" i="1" l="1"/>
  <c r="N11" i="1"/>
  <c r="B23" i="1"/>
  <c r="F12" i="1" l="1"/>
  <c r="D12" i="1"/>
  <c r="P11" i="1"/>
  <c r="B24" i="1"/>
  <c r="B25" i="1" l="1"/>
  <c r="L12" i="1"/>
  <c r="E12" i="1"/>
  <c r="O12" i="1" l="1"/>
  <c r="M12" i="1"/>
  <c r="G12" i="1"/>
  <c r="B26" i="1"/>
  <c r="C13" i="1" l="1"/>
  <c r="N12" i="1"/>
  <c r="B27" i="1"/>
  <c r="B28" i="1" l="1"/>
  <c r="D13" i="1"/>
  <c r="F13" i="1"/>
  <c r="P12" i="1"/>
  <c r="B29" i="1" l="1"/>
  <c r="E13" i="1"/>
  <c r="L13" i="1"/>
  <c r="G13" i="1" l="1"/>
  <c r="B30" i="1"/>
  <c r="O13" i="1"/>
  <c r="M13" i="1"/>
  <c r="B31" i="1" l="1"/>
  <c r="N13" i="1"/>
  <c r="C14" i="1"/>
  <c r="B32" i="1" l="1"/>
  <c r="F14" i="1"/>
  <c r="D14" i="1"/>
  <c r="P13" i="1"/>
  <c r="B33" i="1" l="1"/>
  <c r="E14" i="1"/>
  <c r="L14" i="1"/>
  <c r="B34" i="1" l="1"/>
  <c r="G14" i="1"/>
  <c r="O14" i="1"/>
  <c r="M14" i="1"/>
  <c r="C15" i="1" l="1"/>
  <c r="B35" i="1"/>
  <c r="N14" i="1"/>
  <c r="F15" i="1" l="1"/>
  <c r="D15" i="1"/>
  <c r="B36" i="1"/>
  <c r="P14" i="1"/>
  <c r="E15" i="1" l="1"/>
  <c r="L15" i="1"/>
  <c r="B37" i="1"/>
  <c r="O15" i="1" l="1"/>
  <c r="M15" i="1"/>
  <c r="B38" i="1"/>
  <c r="G15" i="1"/>
  <c r="B39" i="1" l="1"/>
  <c r="N15" i="1"/>
  <c r="C16" i="1"/>
  <c r="B40" i="1" l="1"/>
  <c r="P15" i="1"/>
  <c r="F16" i="1"/>
  <c r="D16" i="1"/>
  <c r="B41" i="1" l="1"/>
  <c r="E16" i="1"/>
  <c r="L16" i="1"/>
  <c r="O16" i="1" l="1"/>
  <c r="M16" i="1"/>
  <c r="G16" i="1"/>
  <c r="B42" i="1"/>
  <c r="N16" i="1" l="1"/>
  <c r="B43" i="1"/>
  <c r="C17" i="1"/>
  <c r="F17" i="1" l="1"/>
  <c r="D17" i="1"/>
  <c r="B44" i="1"/>
  <c r="P16" i="1"/>
  <c r="L17" i="1" l="1"/>
  <c r="E17" i="1"/>
  <c r="B45" i="1"/>
  <c r="B46" i="1" l="1"/>
  <c r="G17" i="1"/>
  <c r="O17" i="1"/>
  <c r="M17" i="1"/>
  <c r="B47" i="1" l="1"/>
  <c r="N17" i="1"/>
  <c r="C18" i="1"/>
  <c r="F18" i="1" l="1"/>
  <c r="D18" i="1"/>
  <c r="P17" i="1"/>
  <c r="E18" i="1" l="1"/>
  <c r="L18" i="1"/>
  <c r="O18" i="1" l="1"/>
  <c r="M18" i="1"/>
  <c r="G18" i="1"/>
  <c r="C19" i="1" l="1"/>
  <c r="N18" i="1"/>
  <c r="P18" i="1" l="1"/>
  <c r="F19" i="1"/>
  <c r="D19" i="1"/>
  <c r="E19" i="1" l="1"/>
  <c r="L19" i="1"/>
  <c r="G19" i="1" l="1"/>
  <c r="M19" i="1"/>
  <c r="O19" i="1"/>
  <c r="C20" i="1" l="1"/>
  <c r="N19" i="1"/>
  <c r="P19" i="1" l="1"/>
  <c r="F20" i="1"/>
  <c r="D20" i="1"/>
  <c r="L20" i="1" l="1"/>
  <c r="E20" i="1"/>
  <c r="O20" i="1" l="1"/>
  <c r="M20" i="1"/>
  <c r="G20" i="1"/>
  <c r="N20" i="1" l="1"/>
  <c r="C21" i="1"/>
  <c r="P20" i="1" l="1"/>
  <c r="F21" i="1"/>
  <c r="D21" i="1"/>
  <c r="E21" i="1" l="1"/>
  <c r="L21" i="1"/>
  <c r="O21" i="1" l="1"/>
  <c r="M21" i="1"/>
  <c r="G21" i="1"/>
  <c r="N21" i="1" l="1"/>
  <c r="C22" i="1"/>
  <c r="F22" i="1" l="1"/>
  <c r="D22" i="1"/>
  <c r="P21" i="1"/>
  <c r="L22" i="1" l="1"/>
  <c r="E22" i="1"/>
  <c r="G22" i="1" l="1"/>
  <c r="O22" i="1"/>
  <c r="M22" i="1"/>
  <c r="C23" i="1" l="1"/>
  <c r="N22" i="1"/>
  <c r="F23" i="1" l="1"/>
  <c r="D23" i="1"/>
  <c r="P22" i="1"/>
  <c r="L23" i="1" l="1"/>
  <c r="E23" i="1"/>
  <c r="O23" i="1" l="1"/>
  <c r="M23" i="1"/>
  <c r="G23" i="1"/>
  <c r="N23" i="1" l="1"/>
  <c r="C24" i="1"/>
  <c r="F24" i="1" l="1"/>
  <c r="D24" i="1"/>
  <c r="P23" i="1"/>
  <c r="L24" i="1" l="1"/>
  <c r="E24" i="1"/>
  <c r="G24" i="1" l="1"/>
  <c r="O24" i="1"/>
  <c r="M24" i="1"/>
  <c r="N24" i="1" l="1"/>
  <c r="C25" i="1"/>
  <c r="P24" i="1" l="1"/>
  <c r="F25" i="1"/>
  <c r="D25" i="1"/>
  <c r="L25" i="1" l="1"/>
  <c r="E25" i="1"/>
  <c r="G25" i="1" l="1"/>
  <c r="O25" i="1"/>
  <c r="M25" i="1"/>
  <c r="N25" i="1" l="1"/>
  <c r="C26" i="1"/>
  <c r="P25" i="1" l="1"/>
  <c r="F26" i="1"/>
  <c r="D26" i="1"/>
  <c r="L26" i="1" l="1"/>
  <c r="E26" i="1"/>
  <c r="G26" i="1" l="1"/>
  <c r="O26" i="1"/>
  <c r="M26" i="1"/>
  <c r="N26" i="1" l="1"/>
  <c r="C27" i="1"/>
  <c r="P26" i="1" l="1"/>
  <c r="F27" i="1"/>
  <c r="D27" i="1"/>
  <c r="L27" i="1" l="1"/>
  <c r="E27" i="1"/>
  <c r="M27" i="1" l="1"/>
  <c r="O27" i="1"/>
  <c r="G27" i="1"/>
  <c r="N27" i="1" l="1"/>
  <c r="C28" i="1"/>
  <c r="P27" i="1" l="1"/>
  <c r="F28" i="1"/>
  <c r="D28" i="1"/>
  <c r="E28" i="1" l="1"/>
  <c r="L28" i="1"/>
  <c r="M28" i="1" l="1"/>
  <c r="O28" i="1"/>
  <c r="G28" i="1"/>
  <c r="N28" i="1" l="1"/>
  <c r="C29" i="1"/>
  <c r="F29" i="1" l="1"/>
  <c r="D29" i="1"/>
  <c r="P28" i="1"/>
  <c r="E29" i="1" l="1"/>
  <c r="L29" i="1"/>
  <c r="O29" i="1" l="1"/>
  <c r="M29" i="1"/>
  <c r="G29" i="1"/>
  <c r="C30" i="1" l="1"/>
  <c r="N29" i="1"/>
  <c r="P29" i="1" l="1"/>
  <c r="F30" i="1"/>
  <c r="D30" i="1"/>
  <c r="E30" i="1" l="1"/>
  <c r="L30" i="1"/>
  <c r="O30" i="1" l="1"/>
  <c r="M30" i="1"/>
  <c r="G30" i="1"/>
  <c r="C31" i="1" l="1"/>
  <c r="N30" i="1"/>
  <c r="P30" i="1" l="1"/>
  <c r="F31" i="1"/>
  <c r="D31" i="1"/>
  <c r="L31" i="1" l="1"/>
  <c r="E31" i="1"/>
  <c r="G31" i="1" l="1"/>
  <c r="O31" i="1"/>
  <c r="M31" i="1"/>
  <c r="C32" i="1" l="1"/>
  <c r="N31" i="1"/>
  <c r="P31" i="1" l="1"/>
  <c r="F32" i="1"/>
  <c r="D32" i="1"/>
  <c r="L32" i="1" l="1"/>
  <c r="E32" i="1"/>
  <c r="G32" i="1" l="1"/>
  <c r="O32" i="1"/>
  <c r="M32" i="1"/>
  <c r="N32" i="1" l="1"/>
  <c r="C33" i="1"/>
  <c r="P32" i="1" l="1"/>
  <c r="F33" i="1"/>
  <c r="D33" i="1"/>
  <c r="E33" i="1" l="1"/>
  <c r="L33" i="1"/>
  <c r="G33" i="1" l="1"/>
  <c r="O33" i="1"/>
  <c r="M33" i="1"/>
  <c r="C34" i="1" l="1"/>
  <c r="N33" i="1"/>
  <c r="P33" i="1" l="1"/>
  <c r="F34" i="1"/>
  <c r="D34" i="1"/>
  <c r="E34" i="1" l="1"/>
  <c r="L34" i="1"/>
  <c r="M34" i="1" l="1"/>
  <c r="O34" i="1"/>
  <c r="G34" i="1"/>
  <c r="C35" i="1" l="1"/>
  <c r="N34" i="1"/>
  <c r="D35" i="1" l="1"/>
  <c r="F35" i="1"/>
  <c r="P34" i="1"/>
  <c r="L35" i="1" l="1"/>
  <c r="E35" i="1"/>
  <c r="O35" i="1" l="1"/>
  <c r="M35" i="1"/>
  <c r="G35" i="1"/>
  <c r="N35" i="1" l="1"/>
  <c r="C36" i="1"/>
  <c r="P35" i="1" l="1"/>
  <c r="F36" i="1"/>
  <c r="D36" i="1"/>
  <c r="L36" i="1" l="1"/>
  <c r="E36" i="1"/>
  <c r="O36" i="1" l="1"/>
  <c r="M36" i="1"/>
  <c r="G36" i="1"/>
  <c r="N36" i="1" l="1"/>
  <c r="C37" i="1"/>
  <c r="D37" i="1" l="1"/>
  <c r="F37" i="1"/>
  <c r="P36" i="1"/>
  <c r="E37" i="1" l="1"/>
  <c r="L37" i="1"/>
  <c r="O37" i="1" l="1"/>
  <c r="M37" i="1"/>
  <c r="G37" i="1"/>
  <c r="C38" i="1" l="1"/>
  <c r="N37" i="1"/>
  <c r="F38" i="1" l="1"/>
  <c r="D38" i="1"/>
  <c r="P37" i="1"/>
  <c r="L38" i="1" l="1"/>
  <c r="E38" i="1"/>
  <c r="M38" i="1" l="1"/>
  <c r="O38" i="1"/>
  <c r="G38" i="1"/>
  <c r="C39" i="1" l="1"/>
  <c r="N38" i="1"/>
  <c r="P38" i="1" l="1"/>
  <c r="D39" i="1"/>
  <c r="F39" i="1"/>
  <c r="E39" i="1" l="1"/>
  <c r="L39" i="1"/>
  <c r="M39" i="1" l="1"/>
  <c r="O39" i="1"/>
  <c r="G39" i="1"/>
  <c r="N39" i="1" l="1"/>
  <c r="C40" i="1"/>
  <c r="P39" i="1" l="1"/>
  <c r="D40" i="1"/>
  <c r="F40" i="1"/>
  <c r="E40" i="1" l="1"/>
  <c r="L40" i="1"/>
  <c r="G40" i="1" l="1"/>
  <c r="O40" i="1"/>
  <c r="M40" i="1"/>
  <c r="N40" i="1" l="1"/>
  <c r="C41" i="1"/>
  <c r="P40" i="1" l="1"/>
  <c r="F41" i="1"/>
  <c r="D41" i="1"/>
  <c r="E41" i="1" l="1"/>
  <c r="L41" i="1"/>
  <c r="M41" i="1" l="1"/>
  <c r="O41" i="1"/>
  <c r="G41" i="1"/>
  <c r="C42" i="1" l="1"/>
  <c r="N41" i="1"/>
  <c r="P41" i="1" l="1"/>
  <c r="D42" i="1"/>
  <c r="F42" i="1"/>
  <c r="E42" i="1" l="1"/>
  <c r="L42" i="1"/>
  <c r="M42" i="1" l="1"/>
  <c r="O42" i="1"/>
  <c r="G42" i="1"/>
  <c r="N42" i="1" l="1"/>
  <c r="C43" i="1"/>
  <c r="D43" i="1" l="1"/>
  <c r="F43" i="1"/>
  <c r="P42" i="1"/>
  <c r="L43" i="1" l="1"/>
  <c r="E43" i="1"/>
  <c r="G43" i="1" l="1"/>
  <c r="O43" i="1"/>
  <c r="M43" i="1"/>
  <c r="N43" i="1" l="1"/>
  <c r="C44" i="1"/>
  <c r="P43" i="1" l="1"/>
  <c r="F44" i="1"/>
  <c r="D44" i="1"/>
  <c r="L44" i="1" l="1"/>
  <c r="E44" i="1"/>
  <c r="O44" i="1" l="1"/>
  <c r="M44" i="1"/>
  <c r="G44" i="1"/>
  <c r="N44" i="1" l="1"/>
  <c r="C45" i="1"/>
  <c r="P44" i="1" l="1"/>
  <c r="D45" i="1"/>
  <c r="F45" i="1"/>
  <c r="L45" i="1" l="1"/>
  <c r="E45" i="1"/>
  <c r="G45" i="1" l="1"/>
  <c r="M45" i="1"/>
  <c r="O45" i="1"/>
  <c r="C46" i="1" l="1"/>
  <c r="N45" i="1"/>
  <c r="F46" i="1" l="1"/>
  <c r="D46" i="1"/>
  <c r="P45" i="1"/>
  <c r="E46" i="1" l="1"/>
  <c r="L46" i="1"/>
  <c r="G46" i="1" l="1"/>
  <c r="O46" i="1"/>
  <c r="M46" i="1"/>
  <c r="C47" i="1" l="1"/>
  <c r="N46" i="1"/>
  <c r="P46" i="1" l="1"/>
  <c r="D47" i="1"/>
  <c r="F47" i="1"/>
  <c r="D3" i="1" l="1"/>
  <c r="E47" i="1"/>
  <c r="F3" i="1"/>
  <c r="L47" i="1"/>
  <c r="O47" i="1" l="1"/>
  <c r="M47" i="1"/>
  <c r="E3" i="1"/>
  <c r="G47" i="1"/>
  <c r="N47" i="1" l="1"/>
  <c r="P47" i="1" l="1"/>
  <c r="L48" i="1" l="1"/>
  <c r="O48" i="1" l="1"/>
  <c r="M48" i="1"/>
  <c r="N48" i="1" l="1"/>
  <c r="P48" i="1" l="1"/>
  <c r="L49" i="1" l="1"/>
  <c r="M49" i="1" l="1"/>
  <c r="O49" i="1"/>
  <c r="N49" i="1" l="1"/>
  <c r="P49" i="1" l="1"/>
  <c r="L50" i="1" l="1"/>
  <c r="M50" i="1" l="1"/>
  <c r="O50" i="1"/>
  <c r="N50" i="1" l="1"/>
  <c r="P50" i="1" l="1"/>
  <c r="L51" i="1" l="1"/>
  <c r="M51" i="1" l="1"/>
  <c r="O51" i="1"/>
  <c r="N51" i="1" l="1"/>
  <c r="P51" i="1" l="1"/>
  <c r="L52" i="1" l="1"/>
  <c r="M52" i="1" l="1"/>
  <c r="O52" i="1"/>
  <c r="N52" i="1" l="1"/>
  <c r="P52" i="1" l="1"/>
  <c r="L53" i="1" l="1"/>
  <c r="M53" i="1" l="1"/>
  <c r="O53" i="1"/>
  <c r="N53" i="1" l="1"/>
  <c r="P53" i="1" l="1"/>
  <c r="L54" i="1" l="1"/>
  <c r="M54" i="1" l="1"/>
  <c r="O54" i="1"/>
  <c r="N54" i="1" l="1"/>
  <c r="P54" i="1" l="1"/>
  <c r="L55" i="1" l="1"/>
  <c r="O55" i="1" l="1"/>
  <c r="M55" i="1"/>
  <c r="N55" i="1" l="1"/>
  <c r="P55" i="1" l="1"/>
  <c r="L56" i="1" l="1"/>
  <c r="O56" i="1" l="1"/>
  <c r="M56" i="1"/>
  <c r="N56" i="1" l="1"/>
  <c r="P56" i="1" l="1"/>
  <c r="L57" i="1" l="1"/>
  <c r="M57" i="1" l="1"/>
  <c r="O57" i="1"/>
  <c r="N57" i="1" l="1"/>
  <c r="P57" i="1" l="1"/>
  <c r="L58" i="1" l="1"/>
  <c r="M58" i="1" l="1"/>
  <c r="O58" i="1"/>
  <c r="N58" i="1" l="1"/>
  <c r="P58" i="1" l="1"/>
  <c r="L59" i="1" l="1"/>
  <c r="O59" i="1" l="1"/>
  <c r="M59" i="1"/>
  <c r="N59" i="1" l="1"/>
  <c r="P59" i="1" l="1"/>
  <c r="L60" i="1" l="1"/>
  <c r="M60" i="1" l="1"/>
  <c r="O60" i="1"/>
  <c r="N60" i="1" l="1"/>
  <c r="P60" i="1" l="1"/>
  <c r="L61" i="1" l="1"/>
  <c r="M61" i="1" l="1"/>
  <c r="O61" i="1"/>
  <c r="N61" i="1" l="1"/>
  <c r="P61" i="1" l="1"/>
  <c r="L62" i="1" l="1"/>
  <c r="M62" i="1" l="1"/>
  <c r="O62" i="1"/>
  <c r="N62" i="1" l="1"/>
  <c r="P62" i="1" l="1"/>
  <c r="L63" i="1" l="1"/>
  <c r="O63" i="1" l="1"/>
  <c r="M63" i="1"/>
  <c r="N63" i="1" l="1"/>
  <c r="P63" i="1" l="1"/>
  <c r="L64" i="1" l="1"/>
  <c r="O64" i="1" l="1"/>
  <c r="M64" i="1"/>
  <c r="N64" i="1" l="1"/>
  <c r="P64" i="1" l="1"/>
  <c r="L65" i="1" l="1"/>
  <c r="O65" i="1" l="1"/>
  <c r="M65" i="1"/>
  <c r="N65" i="1" l="1"/>
  <c r="P65" i="1" l="1"/>
  <c r="L66" i="1" l="1"/>
  <c r="M66" i="1" l="1"/>
  <c r="O66" i="1"/>
  <c r="N66" i="1" l="1"/>
  <c r="P66" i="1" l="1"/>
  <c r="L67" i="1" l="1"/>
  <c r="O67" i="1" l="1"/>
  <c r="M67" i="1"/>
  <c r="N67" i="1" l="1"/>
  <c r="P67" i="1" l="1"/>
  <c r="L68" i="1" l="1"/>
  <c r="M68" i="1" l="1"/>
  <c r="O68" i="1"/>
  <c r="N68" i="1" l="1"/>
  <c r="P68" i="1" l="1"/>
  <c r="L69" i="1" l="1"/>
  <c r="O69" i="1" l="1"/>
  <c r="M69" i="1"/>
  <c r="N69" i="1" l="1"/>
  <c r="P69" i="1" l="1"/>
  <c r="L70" i="1" l="1"/>
  <c r="O70" i="1" l="1"/>
  <c r="M70" i="1"/>
  <c r="N70" i="1" l="1"/>
  <c r="P70" i="1" l="1"/>
  <c r="L71" i="1" l="1"/>
  <c r="M71" i="1" l="1"/>
  <c r="O71" i="1"/>
  <c r="N71" i="1" l="1"/>
  <c r="P71" i="1" l="1"/>
  <c r="L72" i="1" l="1"/>
  <c r="O72" i="1" l="1"/>
  <c r="M72" i="1"/>
  <c r="N72" i="1" l="1"/>
  <c r="P72" i="1" l="1"/>
  <c r="L73" i="1" l="1"/>
  <c r="O73" i="1" l="1"/>
  <c r="M73" i="1"/>
  <c r="N73" i="1" l="1"/>
  <c r="P73" i="1" l="1"/>
  <c r="L74" i="1" l="1"/>
  <c r="O74" i="1" l="1"/>
  <c r="M74" i="1"/>
  <c r="N74" i="1" l="1"/>
  <c r="P74" i="1" l="1"/>
  <c r="L75" i="1" l="1"/>
  <c r="O75" i="1" l="1"/>
  <c r="M75" i="1"/>
  <c r="N75" i="1" l="1"/>
  <c r="P75" i="1" l="1"/>
  <c r="L76" i="1" l="1"/>
  <c r="O76" i="1" l="1"/>
  <c r="M76" i="1"/>
  <c r="N76" i="1" l="1"/>
  <c r="P76" i="1" l="1"/>
  <c r="L77" i="1" l="1"/>
  <c r="O77" i="1" l="1"/>
  <c r="M77" i="1"/>
  <c r="N77" i="1" l="1"/>
  <c r="P77" i="1" l="1"/>
  <c r="L78" i="1" l="1"/>
  <c r="O78" i="1" l="1"/>
  <c r="M78" i="1"/>
  <c r="N78" i="1" l="1"/>
  <c r="P78" i="1" l="1"/>
  <c r="L79" i="1" l="1"/>
  <c r="M79" i="1" l="1"/>
  <c r="O79" i="1"/>
  <c r="N79" i="1" l="1"/>
  <c r="P79" i="1" l="1"/>
  <c r="L80" i="1" l="1"/>
  <c r="O80" i="1" l="1"/>
  <c r="M80" i="1"/>
  <c r="N80" i="1" l="1"/>
  <c r="P80" i="1" l="1"/>
  <c r="L81" i="1" l="1"/>
  <c r="M81" i="1" l="1"/>
  <c r="O81" i="1"/>
  <c r="N81" i="1" l="1"/>
  <c r="P81" i="1" l="1"/>
  <c r="L82" i="1" l="1"/>
  <c r="M82" i="1" l="1"/>
  <c r="O82" i="1"/>
  <c r="N82" i="1" l="1"/>
  <c r="P82" i="1" l="1"/>
  <c r="L83" i="1" l="1"/>
  <c r="O83" i="1" l="1"/>
  <c r="M83" i="1"/>
  <c r="N83" i="1" l="1"/>
  <c r="P83" i="1" l="1"/>
  <c r="L84" i="1" l="1"/>
  <c r="O84" i="1" l="1"/>
  <c r="M84" i="1"/>
  <c r="N84" i="1" l="1"/>
  <c r="P84" i="1" l="1"/>
  <c r="L85" i="1" l="1"/>
  <c r="M85" i="1" l="1"/>
  <c r="O85" i="1"/>
  <c r="N85" i="1" l="1"/>
  <c r="P85" i="1" l="1"/>
  <c r="L86" i="1" l="1"/>
  <c r="O86" i="1" l="1"/>
  <c r="M86" i="1"/>
  <c r="N86" i="1" l="1"/>
  <c r="P86" i="1" l="1"/>
  <c r="L87" i="1" l="1"/>
  <c r="M87" i="1" l="1"/>
  <c r="O87" i="1"/>
  <c r="N87" i="1" l="1"/>
  <c r="P87" i="1" l="1"/>
  <c r="L88" i="1" l="1"/>
  <c r="M88" i="1" l="1"/>
  <c r="O88" i="1"/>
  <c r="N88" i="1" l="1"/>
  <c r="P88" i="1" l="1"/>
  <c r="L89" i="1" l="1"/>
  <c r="O89" i="1" l="1"/>
  <c r="M89" i="1"/>
  <c r="N89" i="1" l="1"/>
  <c r="P89" i="1" l="1"/>
  <c r="L90" i="1" l="1"/>
  <c r="O90" i="1" l="1"/>
  <c r="M90" i="1"/>
  <c r="N90" i="1" l="1"/>
  <c r="P90" i="1" l="1"/>
  <c r="L91" i="1" l="1"/>
  <c r="M91" i="1" l="1"/>
  <c r="O91" i="1"/>
  <c r="N91" i="1" l="1"/>
  <c r="P91" i="1" l="1"/>
  <c r="L92" i="1" l="1"/>
  <c r="O92" i="1" l="1"/>
  <c r="M92" i="1"/>
  <c r="N92" i="1" l="1"/>
  <c r="P92" i="1" l="1"/>
  <c r="L93" i="1" l="1"/>
  <c r="O93" i="1" l="1"/>
  <c r="M93" i="1"/>
  <c r="N93" i="1" l="1"/>
  <c r="P93" i="1" l="1"/>
  <c r="L94" i="1" l="1"/>
  <c r="M94" i="1" l="1"/>
  <c r="O94" i="1"/>
  <c r="N94" i="1" l="1"/>
  <c r="P94" i="1" l="1"/>
  <c r="L95" i="1" l="1"/>
  <c r="O95" i="1" l="1"/>
  <c r="M95" i="1"/>
  <c r="N95" i="1" l="1"/>
  <c r="P95" i="1" l="1"/>
  <c r="L96" i="1" l="1"/>
  <c r="M96" i="1" l="1"/>
  <c r="O96" i="1"/>
  <c r="N96" i="1" l="1"/>
  <c r="P96" i="1" l="1"/>
  <c r="L97" i="1" l="1"/>
  <c r="O97" i="1" l="1"/>
  <c r="M97" i="1"/>
  <c r="N97" i="1" l="1"/>
  <c r="P97" i="1" l="1"/>
  <c r="L98" i="1" l="1"/>
  <c r="O98" i="1" l="1"/>
  <c r="M98" i="1"/>
  <c r="N98" i="1" l="1"/>
  <c r="P98" i="1" l="1"/>
  <c r="L99" i="1" l="1"/>
  <c r="O99" i="1" l="1"/>
  <c r="M99" i="1"/>
  <c r="N99" i="1" l="1"/>
  <c r="P99" i="1" l="1"/>
  <c r="L100" i="1" l="1"/>
  <c r="M100" i="1" l="1"/>
  <c r="O100" i="1"/>
  <c r="N100" i="1" l="1"/>
  <c r="P100" i="1" l="1"/>
  <c r="L101" i="1" l="1"/>
  <c r="O101" i="1" l="1"/>
  <c r="M101" i="1"/>
  <c r="N101" i="1" l="1"/>
  <c r="P101" i="1" l="1"/>
  <c r="L102" i="1" l="1"/>
  <c r="M102" i="1" l="1"/>
  <c r="O102" i="1"/>
  <c r="N102" i="1" l="1"/>
  <c r="P102" i="1" l="1"/>
  <c r="L103" i="1" l="1"/>
  <c r="O103" i="1" l="1"/>
  <c r="M103" i="1"/>
  <c r="N103" i="1" l="1"/>
  <c r="P103" i="1" l="1"/>
  <c r="L104" i="1" l="1"/>
  <c r="M104" i="1" l="1"/>
  <c r="O104" i="1"/>
  <c r="N104" i="1" l="1"/>
  <c r="P104" i="1" l="1"/>
  <c r="L105" i="1" l="1"/>
  <c r="M105" i="1" l="1"/>
  <c r="O105" i="1"/>
  <c r="N105" i="1" l="1"/>
  <c r="P105" i="1" l="1"/>
  <c r="L106" i="1" l="1"/>
  <c r="O106" i="1" l="1"/>
  <c r="M106" i="1"/>
  <c r="N106" i="1" l="1"/>
  <c r="P106" i="1" l="1"/>
  <c r="L107" i="1" l="1"/>
  <c r="M107" i="1" l="1"/>
  <c r="O107" i="1"/>
  <c r="N107" i="1" l="1"/>
  <c r="P107" i="1" l="1"/>
  <c r="L108" i="1" l="1"/>
  <c r="M108" i="1" l="1"/>
  <c r="O108" i="1"/>
  <c r="N108" i="1" l="1"/>
  <c r="P108" i="1" l="1"/>
  <c r="L109" i="1" l="1"/>
  <c r="M109" i="1" l="1"/>
  <c r="O109" i="1"/>
  <c r="N109" i="1" l="1"/>
  <c r="P109" i="1" l="1"/>
  <c r="L110" i="1" l="1"/>
  <c r="O110" i="1" l="1"/>
  <c r="M110" i="1"/>
  <c r="N110" i="1" l="1"/>
  <c r="P110" i="1" l="1"/>
  <c r="L111" i="1" l="1"/>
  <c r="M111" i="1" l="1"/>
  <c r="O111" i="1"/>
  <c r="N111" i="1" l="1"/>
  <c r="P111" i="1" l="1"/>
  <c r="L112" i="1" l="1"/>
  <c r="M112" i="1" l="1"/>
  <c r="O112" i="1"/>
  <c r="N112" i="1" l="1"/>
  <c r="P112" i="1" l="1"/>
  <c r="L113" i="1" l="1"/>
  <c r="M113" i="1" l="1"/>
  <c r="O113" i="1"/>
  <c r="N113" i="1" l="1"/>
  <c r="P113" i="1" l="1"/>
  <c r="L114" i="1" l="1"/>
  <c r="O114" i="1" l="1"/>
  <c r="M114" i="1"/>
  <c r="N114" i="1" l="1"/>
  <c r="P114" i="1" l="1"/>
  <c r="L115" i="1" l="1"/>
  <c r="O115" i="1" l="1"/>
  <c r="M115" i="1"/>
  <c r="N115" i="1" l="1"/>
  <c r="P115" i="1" l="1"/>
  <c r="L116" i="1" l="1"/>
  <c r="O116" i="1" l="1"/>
  <c r="M116" i="1"/>
  <c r="N116" i="1" l="1"/>
  <c r="P116" i="1" l="1"/>
  <c r="L117" i="1" l="1"/>
  <c r="O117" i="1" l="1"/>
  <c r="M117" i="1"/>
  <c r="N117" i="1" l="1"/>
  <c r="P117" i="1" l="1"/>
  <c r="L118" i="1" l="1"/>
  <c r="O118" i="1" l="1"/>
  <c r="M118" i="1"/>
  <c r="N118" i="1" l="1"/>
  <c r="P118" i="1" l="1"/>
  <c r="L119" i="1" l="1"/>
  <c r="M119" i="1" l="1"/>
  <c r="O119" i="1"/>
  <c r="N119" i="1" l="1"/>
  <c r="P119" i="1" l="1"/>
  <c r="L120" i="1" l="1"/>
  <c r="M120" i="1" l="1"/>
  <c r="O120" i="1"/>
  <c r="N120" i="1" l="1"/>
  <c r="P120" i="1" l="1"/>
  <c r="L121" i="1" l="1"/>
  <c r="O121" i="1" l="1"/>
  <c r="M121" i="1"/>
  <c r="N121" i="1" l="1"/>
  <c r="P121" i="1" l="1"/>
  <c r="L122" i="1" l="1"/>
  <c r="O122" i="1" l="1"/>
  <c r="M122" i="1"/>
  <c r="N122" i="1" l="1"/>
  <c r="P122" i="1" l="1"/>
  <c r="L123" i="1" l="1"/>
  <c r="M123" i="1" l="1"/>
  <c r="O123" i="1"/>
  <c r="N123" i="1" l="1"/>
  <c r="P123" i="1" l="1"/>
  <c r="L124" i="1" l="1"/>
  <c r="O124" i="1" l="1"/>
  <c r="M124" i="1"/>
  <c r="N124" i="1" l="1"/>
  <c r="P124" i="1" l="1"/>
  <c r="L125" i="1" l="1"/>
  <c r="M125" i="1" l="1"/>
  <c r="O125" i="1"/>
  <c r="N125" i="1" l="1"/>
  <c r="P125" i="1" l="1"/>
  <c r="L126" i="1" l="1"/>
  <c r="O126" i="1" l="1"/>
  <c r="M126" i="1"/>
  <c r="N126" i="1" l="1"/>
  <c r="P126" i="1" l="1"/>
  <c r="L127" i="1" l="1"/>
  <c r="M127" i="1" l="1"/>
  <c r="O127" i="1"/>
  <c r="N127" i="1" l="1"/>
  <c r="P127" i="1" l="1"/>
  <c r="L128" i="1" l="1"/>
  <c r="O128" i="1" l="1"/>
  <c r="M128" i="1"/>
  <c r="N128" i="1" l="1"/>
  <c r="P128" i="1" l="1"/>
  <c r="L129" i="1" l="1"/>
  <c r="M129" i="1" l="1"/>
  <c r="O129" i="1"/>
  <c r="N129" i="1" l="1"/>
  <c r="P129" i="1" l="1"/>
  <c r="L130" i="1" l="1"/>
  <c r="O130" i="1" l="1"/>
  <c r="M130" i="1"/>
  <c r="N130" i="1" l="1"/>
  <c r="P130" i="1" l="1"/>
  <c r="L131" i="1" l="1"/>
  <c r="O131" i="1" l="1"/>
  <c r="M131" i="1"/>
  <c r="N131" i="1" l="1"/>
  <c r="P131" i="1" l="1"/>
  <c r="L132" i="1" l="1"/>
  <c r="M132" i="1" l="1"/>
  <c r="O132" i="1"/>
  <c r="N132" i="1" l="1"/>
  <c r="P132" i="1" l="1"/>
  <c r="L133" i="1" l="1"/>
  <c r="O133" i="1" l="1"/>
  <c r="M133" i="1"/>
  <c r="N133" i="1" l="1"/>
  <c r="P133" i="1" l="1"/>
  <c r="L134" i="1" l="1"/>
  <c r="O134" i="1" l="1"/>
  <c r="M134" i="1"/>
  <c r="N134" i="1" l="1"/>
  <c r="P134" i="1" l="1"/>
  <c r="L135" i="1" l="1"/>
  <c r="M135" i="1" l="1"/>
  <c r="O135" i="1"/>
  <c r="N135" i="1" l="1"/>
  <c r="P135" i="1" l="1"/>
  <c r="L136" i="1" l="1"/>
  <c r="O136" i="1" l="1"/>
  <c r="M136" i="1"/>
  <c r="N136" i="1" l="1"/>
  <c r="P136" i="1" l="1"/>
  <c r="L137" i="1" l="1"/>
  <c r="O137" i="1" l="1"/>
  <c r="M137" i="1"/>
  <c r="N137" i="1" l="1"/>
  <c r="P137" i="1" l="1"/>
  <c r="L138" i="1" l="1"/>
  <c r="O138" i="1" l="1"/>
  <c r="M138" i="1"/>
  <c r="N138" i="1" l="1"/>
  <c r="P138" i="1" l="1"/>
  <c r="L139" i="1" l="1"/>
  <c r="M139" i="1" l="1"/>
  <c r="O139" i="1"/>
  <c r="N139" i="1" l="1"/>
  <c r="P139" i="1" l="1"/>
  <c r="L140" i="1" l="1"/>
  <c r="O140" i="1" l="1"/>
  <c r="M140" i="1"/>
  <c r="N140" i="1" l="1"/>
  <c r="P140" i="1" l="1"/>
  <c r="L141" i="1" l="1"/>
  <c r="O141" i="1" l="1"/>
  <c r="M141" i="1"/>
  <c r="N141" i="1" l="1"/>
  <c r="P141" i="1" l="1"/>
  <c r="L142" i="1" l="1"/>
  <c r="M142" i="1" l="1"/>
  <c r="O142" i="1"/>
  <c r="N142" i="1" l="1"/>
  <c r="P142" i="1" l="1"/>
  <c r="L143" i="1" l="1"/>
  <c r="M143" i="1" l="1"/>
  <c r="O143" i="1"/>
  <c r="N143" i="1" l="1"/>
  <c r="P143" i="1" l="1"/>
  <c r="L144" i="1" l="1"/>
  <c r="O144" i="1" l="1"/>
  <c r="M144" i="1"/>
  <c r="N144" i="1" l="1"/>
  <c r="P144" i="1" l="1"/>
  <c r="L145" i="1" l="1"/>
  <c r="M145" i="1" l="1"/>
  <c r="O145" i="1"/>
  <c r="N145" i="1" l="1"/>
  <c r="P145" i="1" l="1"/>
  <c r="L146" i="1" l="1"/>
  <c r="M146" i="1" l="1"/>
  <c r="O146" i="1"/>
  <c r="N146" i="1" l="1"/>
  <c r="P146" i="1" l="1"/>
  <c r="L147" i="1" l="1"/>
  <c r="O147" i="1" l="1"/>
  <c r="M147" i="1"/>
  <c r="N147" i="1" l="1"/>
  <c r="P147" i="1" l="1"/>
  <c r="L148" i="1" l="1"/>
  <c r="O148" i="1" l="1"/>
  <c r="M148" i="1"/>
  <c r="N148" i="1" l="1"/>
  <c r="P148" i="1" l="1"/>
  <c r="L149" i="1" l="1"/>
  <c r="M149" i="1" l="1"/>
  <c r="O149" i="1"/>
  <c r="N149" i="1" l="1"/>
  <c r="P149" i="1" l="1"/>
  <c r="L150" i="1" l="1"/>
  <c r="O150" i="1" l="1"/>
  <c r="M150" i="1"/>
  <c r="N150" i="1" l="1"/>
  <c r="P150" i="1" l="1"/>
  <c r="L151" i="1" l="1"/>
  <c r="M151" i="1" l="1"/>
  <c r="O151" i="1"/>
  <c r="N151" i="1" l="1"/>
  <c r="P151" i="1" l="1"/>
  <c r="L152" i="1" l="1"/>
  <c r="O152" i="1" l="1"/>
  <c r="M152" i="1"/>
  <c r="N152" i="1" l="1"/>
  <c r="P152" i="1" l="1"/>
  <c r="L153" i="1" l="1"/>
  <c r="M153" i="1" l="1"/>
  <c r="O153" i="1"/>
  <c r="N153" i="1" l="1"/>
  <c r="P153" i="1" l="1"/>
  <c r="L154" i="1" l="1"/>
  <c r="M154" i="1" l="1"/>
  <c r="O154" i="1"/>
  <c r="N154" i="1" l="1"/>
  <c r="P154" i="1" l="1"/>
  <c r="L155" i="1" l="1"/>
  <c r="O155" i="1" l="1"/>
  <c r="M155" i="1"/>
  <c r="N155" i="1" l="1"/>
  <c r="P155" i="1" l="1"/>
  <c r="L156" i="1" l="1"/>
  <c r="M156" i="1" l="1"/>
  <c r="O156" i="1"/>
  <c r="N156" i="1" l="1"/>
  <c r="P156" i="1" l="1"/>
  <c r="L157" i="1" l="1"/>
  <c r="M157" i="1" l="1"/>
  <c r="O157" i="1"/>
  <c r="N157" i="1" l="1"/>
  <c r="P157" i="1" l="1"/>
  <c r="L158" i="1" l="1"/>
  <c r="M158" i="1" l="1"/>
  <c r="O158" i="1"/>
  <c r="N158" i="1" l="1"/>
  <c r="P158" i="1" l="1"/>
  <c r="L159" i="1" l="1"/>
  <c r="M159" i="1" l="1"/>
  <c r="O159" i="1"/>
  <c r="N159" i="1" l="1"/>
  <c r="P159" i="1" l="1"/>
  <c r="L160" i="1" l="1"/>
  <c r="O160" i="1" l="1"/>
  <c r="M160" i="1"/>
  <c r="N160" i="1" l="1"/>
  <c r="P160" i="1" l="1"/>
  <c r="L161" i="1" l="1"/>
  <c r="O161" i="1" l="1"/>
  <c r="M161" i="1"/>
  <c r="N161" i="1" l="1"/>
  <c r="P161" i="1" l="1"/>
  <c r="L162" i="1" l="1"/>
  <c r="M162" i="1" l="1"/>
  <c r="O162" i="1"/>
  <c r="N162" i="1" l="1"/>
  <c r="P162" i="1" l="1"/>
  <c r="L163" i="1" l="1"/>
  <c r="O163" i="1" l="1"/>
  <c r="M163" i="1"/>
  <c r="N163" i="1" l="1"/>
  <c r="P163" i="1" l="1"/>
  <c r="L164" i="1" l="1"/>
  <c r="O164" i="1" l="1"/>
  <c r="M164" i="1"/>
  <c r="N164" i="1" l="1"/>
  <c r="P164" i="1" l="1"/>
  <c r="L165" i="1" l="1"/>
  <c r="M165" i="1" l="1"/>
  <c r="O165" i="1"/>
  <c r="N165" i="1" l="1"/>
  <c r="P165" i="1" l="1"/>
  <c r="L166" i="1" l="1"/>
  <c r="O166" i="1" l="1"/>
  <c r="M166" i="1"/>
  <c r="N166" i="1" l="1"/>
  <c r="P166" i="1" l="1"/>
  <c r="L167" i="1" l="1"/>
  <c r="M167" i="1" l="1"/>
  <c r="O167" i="1"/>
  <c r="N167" i="1" l="1"/>
  <c r="P167" i="1" l="1"/>
  <c r="L168" i="1" l="1"/>
  <c r="M168" i="1" l="1"/>
  <c r="O168" i="1"/>
  <c r="N168" i="1" l="1"/>
  <c r="P168" i="1" l="1"/>
  <c r="L169" i="1" l="1"/>
  <c r="O169" i="1" l="1"/>
  <c r="M169" i="1"/>
  <c r="N169" i="1" l="1"/>
  <c r="P169" i="1" l="1"/>
  <c r="L170" i="1" l="1"/>
  <c r="M170" i="1" l="1"/>
  <c r="O170" i="1"/>
  <c r="N170" i="1" l="1"/>
  <c r="P170" i="1" l="1"/>
  <c r="L171" i="1" l="1"/>
  <c r="O171" i="1" l="1"/>
  <c r="M171" i="1"/>
  <c r="N171" i="1" l="1"/>
  <c r="P171" i="1" l="1"/>
  <c r="L172" i="1" l="1"/>
  <c r="M172" i="1" l="1"/>
  <c r="O172" i="1"/>
  <c r="N172" i="1" l="1"/>
  <c r="P172" i="1" l="1"/>
  <c r="L173" i="1" l="1"/>
  <c r="M173" i="1" l="1"/>
  <c r="O173" i="1"/>
  <c r="N173" i="1" l="1"/>
  <c r="P173" i="1" l="1"/>
  <c r="L174" i="1" l="1"/>
  <c r="O174" i="1" l="1"/>
  <c r="M174" i="1"/>
  <c r="N174" i="1" l="1"/>
  <c r="P174" i="1" l="1"/>
  <c r="L175" i="1" l="1"/>
  <c r="M175" i="1" l="1"/>
  <c r="O175" i="1"/>
  <c r="N175" i="1" l="1"/>
  <c r="P175" i="1" l="1"/>
  <c r="L176" i="1" l="1"/>
  <c r="O176" i="1" l="1"/>
  <c r="M176" i="1"/>
  <c r="N176" i="1" l="1"/>
  <c r="P176" i="1" l="1"/>
  <c r="L177" i="1" l="1"/>
  <c r="M177" i="1" l="1"/>
  <c r="O177" i="1"/>
  <c r="N177" i="1" l="1"/>
  <c r="P177" i="1" l="1"/>
  <c r="L178" i="1" l="1"/>
  <c r="O178" i="1" l="1"/>
  <c r="M178" i="1"/>
  <c r="N178" i="1" l="1"/>
  <c r="P178" i="1" l="1"/>
  <c r="L179" i="1" l="1"/>
  <c r="O179" i="1" l="1"/>
  <c r="M179" i="1"/>
  <c r="N179" i="1" l="1"/>
  <c r="P179" i="1" l="1"/>
  <c r="L180" i="1" l="1"/>
  <c r="O180" i="1" l="1"/>
  <c r="M180" i="1"/>
  <c r="N180" i="1" l="1"/>
  <c r="P180" i="1" l="1"/>
  <c r="L181" i="1" l="1"/>
  <c r="M181" i="1" l="1"/>
  <c r="O181" i="1"/>
  <c r="N181" i="1" l="1"/>
  <c r="P181" i="1" l="1"/>
  <c r="L182" i="1" l="1"/>
  <c r="M182" i="1" l="1"/>
  <c r="O182" i="1"/>
  <c r="N182" i="1" l="1"/>
  <c r="P182" i="1" l="1"/>
  <c r="L183" i="1" l="1"/>
  <c r="O183" i="1" l="1"/>
  <c r="M183" i="1"/>
  <c r="N183" i="1" l="1"/>
  <c r="P183" i="1" l="1"/>
  <c r="L184" i="1" l="1"/>
  <c r="M184" i="1" l="1"/>
  <c r="O184" i="1"/>
  <c r="N184" i="1" l="1"/>
  <c r="P184" i="1" l="1"/>
  <c r="L185" i="1" l="1"/>
  <c r="M185" i="1" l="1"/>
  <c r="O185" i="1"/>
  <c r="N185" i="1" l="1"/>
  <c r="P185" i="1" l="1"/>
  <c r="L186" i="1" l="1"/>
  <c r="M186" i="1" l="1"/>
  <c r="O186" i="1"/>
  <c r="N186" i="1" l="1"/>
  <c r="P186" i="1" l="1"/>
  <c r="L187" i="1" l="1"/>
  <c r="M187" i="1" l="1"/>
  <c r="O187" i="1"/>
  <c r="N187" i="1" l="1"/>
  <c r="O3" i="1"/>
  <c r="M3" i="1"/>
  <c r="N3" i="1" l="1"/>
  <c r="P187" i="1"/>
</calcChain>
</file>

<file path=xl/sharedStrings.xml><?xml version="1.0" encoding="utf-8"?>
<sst xmlns="http://schemas.openxmlformats.org/spreadsheetml/2006/main" count="34" uniqueCount="17">
  <si>
    <t>שם ההלוואה</t>
  </si>
  <si>
    <t>משכנתה מל"צ ,תשלום ראשון</t>
  </si>
  <si>
    <t>הלוואה בחודשים:</t>
  </si>
  <si>
    <t>סה"כ ריבית</t>
  </si>
  <si>
    <t>סה"כ קרן</t>
  </si>
  <si>
    <t>סה"כ החזר</t>
  </si>
  <si>
    <t>סכום הלוואה:</t>
  </si>
  <si>
    <t>אחוז ריבית שנתית:</t>
  </si>
  <si>
    <t>תשלום ראשון</t>
  </si>
  <si>
    <t>חודש</t>
  </si>
  <si>
    <t>תאריך תשלום</t>
  </si>
  <si>
    <t>יתרת פתיחה</t>
  </si>
  <si>
    <t>על חשבון ריבית</t>
  </si>
  <si>
    <t>על חשבון קרן</t>
  </si>
  <si>
    <t>סה"כ החזר חודשי</t>
  </si>
  <si>
    <t>יתרת סגירה</t>
  </si>
  <si>
    <t>משכנתה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</si>
</sst>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&quot;₪&quot;\ * #,##0.00_ ;_ &quot;₪&quot;\ * \-#,##0.00_ ;_ &quot;₪&quot;\ * &quot;-&quot;??_ ;_ @_ "/>
    <numFmt numFmtId="164" formatCode="_ &quot;₪&quot;\ * #,##0_ ;_ &quot;₪&quot;\ * \-#,##0_ ;_ &quot;₪&quot;\ * &quot;-&quot;??_ ;_ @_ "/>
  </numFmts>
  <fonts count="6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0"/>
      <name val="Arial"/>
      <family val="2"/>
      <charset val="177"/>
      <scheme val="minor"/>
    </font>
    <font>
      <b/>
      <sz val="12"/>
      <color theme="1"/>
      <name val="Arial"/>
      <family val="2"/>
      <scheme val="minor"/>
    </font>
    <font>
      <b/>
      <sz val="12"/>
      <color theme="0"/>
      <name val="Arial"/>
      <family val="2"/>
      <scheme val="minor"/>
    </font>
    <font>
      <b/>
      <sz val="11"/>
      <color theme="0"/>
      <name val="Arial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">
    <xf numFmtId="0" fontId="0" fillId="0" borderId="0" xfId="0"/>
    <xf numFmtId="44" fontId="0" fillId="0" borderId="0" xfId="0" applyNumberFormat="1" applyAlignment="1">
      <alignment horizontal="center" vertical="center"/>
    </xf>
    <xf numFmtId="44" fontId="0" fillId="0" borderId="0" xfId="1" applyFont="1" applyAlignment="1">
      <alignment horizontal="center" vertical="center"/>
    </xf>
    <xf numFmtId="44" fontId="3" fillId="2" borderId="1" xfId="0" applyNumberFormat="1" applyFont="1" applyFill="1" applyBorder="1" applyAlignment="1">
      <alignment horizontal="center" vertical="center"/>
    </xf>
    <xf numFmtId="44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44" fontId="4" fillId="3" borderId="1" xfId="1" applyFont="1" applyFill="1" applyBorder="1" applyAlignment="1">
      <alignment horizontal="center" vertical="center"/>
    </xf>
    <xf numFmtId="44" fontId="3" fillId="2" borderId="1" xfId="1" applyFont="1" applyFill="1" applyBorder="1" applyAlignment="1">
      <alignment horizontal="center" vertical="center"/>
    </xf>
    <xf numFmtId="164" fontId="0" fillId="0" borderId="1" xfId="1" applyNumberFormat="1" applyFont="1" applyBorder="1" applyAlignment="1">
      <alignment horizontal="center" vertical="center"/>
    </xf>
    <xf numFmtId="44" fontId="5" fillId="4" borderId="1" xfId="1" applyFont="1" applyFill="1" applyBorder="1" applyAlignment="1">
      <alignment horizontal="center" vertical="center"/>
    </xf>
    <xf numFmtId="9" fontId="0" fillId="0" borderId="1" xfId="2" applyFont="1" applyBorder="1" applyAlignment="1">
      <alignment horizontal="center" vertical="center"/>
    </xf>
    <xf numFmtId="44" fontId="0" fillId="0" borderId="0" xfId="1" applyFont="1" applyAlignment="1">
      <alignment vertical="center"/>
    </xf>
    <xf numFmtId="10" fontId="0" fillId="0" borderId="1" xfId="2" applyNumberFormat="1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44" fontId="0" fillId="0" borderId="2" xfId="1" applyFont="1" applyBorder="1" applyAlignment="1">
      <alignment vertical="center"/>
    </xf>
    <xf numFmtId="44" fontId="0" fillId="0" borderId="0" xfId="0" applyNumberFormat="1" applyAlignment="1">
      <alignment horizontal="center" vertical="center" wrapText="1"/>
    </xf>
    <xf numFmtId="44" fontId="2" fillId="5" borderId="3" xfId="0" applyNumberFormat="1" applyFont="1" applyFill="1" applyBorder="1" applyAlignment="1">
      <alignment horizontal="center" vertical="center" wrapText="1"/>
    </xf>
    <xf numFmtId="44" fontId="2" fillId="5" borderId="3" xfId="1" applyFont="1" applyFill="1" applyBorder="1" applyAlignment="1">
      <alignment horizontal="center" vertical="center" wrapText="1"/>
    </xf>
    <xf numFmtId="44" fontId="2" fillId="5" borderId="1" xfId="0" applyNumberFormat="1" applyFont="1" applyFill="1" applyBorder="1" applyAlignment="1">
      <alignment horizontal="center" vertical="center" wrapText="1"/>
    </xf>
    <xf numFmtId="44" fontId="2" fillId="5" borderId="1" xfId="1" applyFont="1" applyFill="1" applyBorder="1" applyAlignment="1">
      <alignment horizontal="center" vertical="center" wrapText="1"/>
    </xf>
    <xf numFmtId="44" fontId="0" fillId="0" borderId="0" xfId="1" applyFont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44" fontId="2" fillId="6" borderId="3" xfId="0" applyNumberFormat="1" applyFont="1" applyFill="1" applyBorder="1" applyAlignment="1">
      <alignment horizontal="center" vertical="center" wrapText="1"/>
    </xf>
    <xf numFmtId="44" fontId="2" fillId="6" borderId="1" xfId="1" applyFont="1" applyFill="1" applyBorder="1" applyAlignment="1">
      <alignment horizontal="center" vertical="center" wrapText="1"/>
    </xf>
  </cellXfs>
  <cellStyles count="3">
    <cellStyle name="Currency" xfId="1" builtinId="4"/>
    <cellStyle name="Normal" xfId="0" builtinId="0"/>
    <cellStyle name="Percent" xfId="2" builtinId="5"/>
  </cellStyles>
  <dxfs count="3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4b380aa72cfb2efd/&#1502;&#1505;&#1502;&#1499;&#1497;&#1501;/&#1504;&#1497;&#1492;&#1493;&#1500;/&#1514;&#1511;&#1510;&#1497;&#1489;/&#8207;&#8207;&#1491;&#1493;&#1495;%20&#1502;&#1511;&#1493;&#1513;&#1512;%20&#1495;&#1491;&#1513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514;&#1511;&#1510;&#1497;&#1489;%20&#1502;&#1513;&#1508;&#1495;&#1514;&#1497;%20(&#1495;&#1493;&#1491;&#1513;&#1497;)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תחלה"/>
      <sheetName val="תנועות"/>
      <sheetName val="דוחות"/>
      <sheetName val="דוח תקציב"/>
      <sheetName val="דוח שנתי"/>
      <sheetName val="מחשבון הלוואה"/>
      <sheetName val="גליון עזר"/>
      <sheetName val="דשבורד"/>
      <sheetName val="מחשבון לחישוב חלוקת תשלומים"/>
      <sheetName val="‏‏דוח מקושר חדש"/>
    </sheetNames>
    <sheetDataSet>
      <sheetData sheetId="0"/>
      <sheetData sheetId="1"/>
      <sheetData sheetId="2"/>
      <sheetData sheetId="3"/>
      <sheetData sheetId="4">
        <row r="2">
          <cell r="B2">
            <v>2023</v>
          </cell>
        </row>
      </sheetData>
      <sheetData sheetId="5"/>
      <sheetData sheetId="6">
        <row r="2">
          <cell r="A2" t="str">
            <v>חודשי</v>
          </cell>
          <cell r="F2">
            <v>0.2</v>
          </cell>
        </row>
        <row r="3">
          <cell r="A3" t="str">
            <v>רבעוני</v>
          </cell>
        </row>
        <row r="4">
          <cell r="A4" t="str">
            <v>שנתי</v>
          </cell>
        </row>
        <row r="5">
          <cell r="A5" t="str">
            <v>כולל</v>
          </cell>
        </row>
        <row r="6">
          <cell r="A6" t="str">
            <v>מותאם אישית</v>
          </cell>
        </row>
      </sheetData>
      <sheetData sheetId="7"/>
      <sheetData sheetId="8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תחלה"/>
      <sheetName val="דוח תקציב חודשי"/>
      <sheetName val="הוצאות חודשיות"/>
      <sheetName val="נתונים נוספים"/>
      <sheetName val="תקציב משפחתי (חודשי)1"/>
    </sheetNames>
    <sheetDataSet>
      <sheetData sheetId="0" refreshError="1"/>
      <sheetData sheetId="1" refreshError="1"/>
      <sheetData sheetId="2" refreshError="1"/>
      <sheetData sheetId="3"/>
      <sheetData sheetId="4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43078D-2D5B-4A6C-8E9E-D4FE24293034}">
  <dimension ref="A1:BM367"/>
  <sheetViews>
    <sheetView showGridLines="0" rightToLeft="1" tabSelected="1" topLeftCell="F1" zoomScale="89" zoomScaleNormal="100" workbookViewId="0">
      <pane ySplit="7" topLeftCell="A8" activePane="bottomLeft" state="frozen"/>
      <selection activeCell="AY1" sqref="AY1"/>
      <selection pane="bottomLeft" activeCell="Q14" sqref="Q14"/>
    </sheetView>
  </sheetViews>
  <sheetFormatPr defaultColWidth="8.875" defaultRowHeight="14.25" x14ac:dyDescent="0.2"/>
  <cols>
    <col min="1" max="1" width="17.25" style="23" bestFit="1" customWidth="1"/>
    <col min="2" max="2" width="10.5" style="1" customWidth="1"/>
    <col min="3" max="3" width="12" style="2" bestFit="1" customWidth="1"/>
    <col min="4" max="4" width="11.75" style="2" bestFit="1" customWidth="1"/>
    <col min="5" max="6" width="11.875" style="2" bestFit="1" customWidth="1"/>
    <col min="7" max="7" width="12" style="2" bestFit="1" customWidth="1"/>
    <col min="8" max="8" width="14.125" style="1" customWidth="1"/>
    <col min="9" max="9" width="8.875" style="1"/>
    <col min="10" max="10" width="17.25" style="1" bestFit="1" customWidth="1"/>
    <col min="11" max="12" width="13.125" style="2" bestFit="1" customWidth="1"/>
    <col min="13" max="13" width="11.875" style="2" bestFit="1" customWidth="1"/>
    <col min="14" max="15" width="13" style="2" bestFit="1" customWidth="1"/>
    <col min="16" max="16" width="13.125" style="1" bestFit="1" customWidth="1"/>
    <col min="17" max="17" width="8.875" style="1"/>
    <col min="18" max="18" width="16.5" style="1" bestFit="1" customWidth="1"/>
    <col min="19" max="19" width="17.25" bestFit="1" customWidth="1"/>
    <col min="20" max="21" width="12" bestFit="1" customWidth="1"/>
    <col min="22" max="23" width="11.875" bestFit="1" customWidth="1"/>
    <col min="24" max="24" width="13" bestFit="1" customWidth="1"/>
    <col min="25" max="25" width="12" bestFit="1" customWidth="1"/>
    <col min="26" max="26" width="17" bestFit="1" customWidth="1"/>
    <col min="27" max="27" width="17.25" bestFit="1" customWidth="1"/>
    <col min="28" max="29" width="13.125" bestFit="1" customWidth="1"/>
    <col min="30" max="30" width="11.875" bestFit="1" customWidth="1"/>
    <col min="31" max="32" width="13" bestFit="1" customWidth="1"/>
    <col min="33" max="33" width="13.125" bestFit="1" customWidth="1"/>
    <col min="34" max="34" width="11.5" bestFit="1" customWidth="1"/>
    <col min="35" max="35" width="17.25" bestFit="1" customWidth="1"/>
    <col min="36" max="37" width="13.125" bestFit="1" customWidth="1"/>
    <col min="38" max="38" width="11.875" bestFit="1" customWidth="1"/>
    <col min="39" max="40" width="13" bestFit="1" customWidth="1"/>
    <col min="41" max="41" width="13.125" bestFit="1" customWidth="1"/>
    <col min="43" max="43" width="17.25" bestFit="1" customWidth="1"/>
    <col min="44" max="45" width="12" bestFit="1" customWidth="1"/>
    <col min="46" max="48" width="11.875" bestFit="1" customWidth="1"/>
    <col min="49" max="49" width="12" bestFit="1" customWidth="1"/>
    <col min="51" max="51" width="17.25" bestFit="1" customWidth="1"/>
    <col min="52" max="53" width="12" bestFit="1" customWidth="1"/>
    <col min="54" max="56" width="11.875" bestFit="1" customWidth="1"/>
    <col min="57" max="57" width="12" bestFit="1" customWidth="1"/>
    <col min="59" max="59" width="17" bestFit="1" customWidth="1"/>
    <col min="60" max="60" width="10.5" bestFit="1" customWidth="1"/>
    <col min="61" max="61" width="10.375" bestFit="1" customWidth="1"/>
    <col min="62" max="62" width="11.75" bestFit="1" customWidth="1"/>
    <col min="63" max="63" width="10.625" bestFit="1" customWidth="1"/>
    <col min="64" max="64" width="11.625" bestFit="1" customWidth="1"/>
    <col min="65" max="65" width="10.5" bestFit="1" customWidth="1"/>
    <col min="66" max="16384" width="8.875" style="1"/>
  </cols>
  <sheetData>
    <row r="1" spans="1:65" ht="15.75" x14ac:dyDescent="0.2">
      <c r="A1" s="3" t="s">
        <v>0</v>
      </c>
      <c r="B1" s="4" t="s">
        <v>16</v>
      </c>
      <c r="J1" s="3" t="s">
        <v>0</v>
      </c>
      <c r="K1" s="4" t="s">
        <v>1</v>
      </c>
    </row>
    <row r="2" spans="1:65" ht="15.6" customHeight="1" x14ac:dyDescent="0.2">
      <c r="A2" s="3" t="s">
        <v>2</v>
      </c>
      <c r="B2" s="22">
        <v>40</v>
      </c>
      <c r="D2" s="6" t="s">
        <v>3</v>
      </c>
      <c r="E2" s="6" t="s">
        <v>4</v>
      </c>
      <c r="F2" s="6" t="s">
        <v>5</v>
      </c>
      <c r="J2" s="3" t="s">
        <v>2</v>
      </c>
      <c r="K2" s="5">
        <v>180</v>
      </c>
      <c r="M2" s="6" t="s">
        <v>3</v>
      </c>
      <c r="N2" s="6" t="s">
        <v>4</v>
      </c>
      <c r="O2" s="6" t="s">
        <v>5</v>
      </c>
    </row>
    <row r="3" spans="1:65" s="2" customFormat="1" ht="15.6" customHeight="1" x14ac:dyDescent="0.2">
      <c r="A3" s="7" t="s">
        <v>6</v>
      </c>
      <c r="B3" s="8">
        <v>50000</v>
      </c>
      <c r="D3" s="9">
        <f>SUM(D8:D501)</f>
        <v>2604.0817439746288</v>
      </c>
      <c r="E3" s="9">
        <f>SUM(E8:E501)</f>
        <v>49999.999999999985</v>
      </c>
      <c r="F3" s="9">
        <f>SUM(F8:F501)</f>
        <v>52604.081743974588</v>
      </c>
      <c r="H3" s="1">
        <f>SUMIFS(G:G,B:B,B13)</f>
        <v>42814.609869804168</v>
      </c>
      <c r="J3" s="7" t="s">
        <v>6</v>
      </c>
      <c r="K3" s="8">
        <v>200000</v>
      </c>
      <c r="M3" s="9">
        <f>SUM(M8:M247)</f>
        <v>74294.946660062487</v>
      </c>
      <c r="N3" s="9">
        <f>SUM(N8:N247)</f>
        <v>199999.99999999997</v>
      </c>
      <c r="O3" s="9">
        <f>SUM(O8:O247)</f>
        <v>274294.94666006317</v>
      </c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</row>
    <row r="4" spans="1:65" ht="15.6" customHeight="1" x14ac:dyDescent="0.2">
      <c r="A4" s="3" t="s">
        <v>7</v>
      </c>
      <c r="B4" s="10">
        <v>0.03</v>
      </c>
      <c r="C4" s="11"/>
      <c r="D4" s="11"/>
      <c r="E4" s="11"/>
      <c r="F4" s="11"/>
      <c r="G4" s="11"/>
      <c r="J4" s="3" t="s">
        <v>7</v>
      </c>
      <c r="K4" s="12">
        <v>4.4400000000000002E-2</v>
      </c>
      <c r="L4" s="11"/>
      <c r="M4" s="11"/>
      <c r="N4" s="11"/>
      <c r="O4" s="11"/>
    </row>
    <row r="5" spans="1:65" ht="15.75" x14ac:dyDescent="0.2">
      <c r="A5" s="3" t="s">
        <v>8</v>
      </c>
      <c r="B5" s="13">
        <v>45127</v>
      </c>
      <c r="C5" s="11"/>
      <c r="D5" s="11"/>
      <c r="E5" s="11"/>
      <c r="F5" s="11"/>
      <c r="G5" s="11"/>
      <c r="J5" s="3" t="s">
        <v>8</v>
      </c>
      <c r="K5" s="13">
        <v>45219</v>
      </c>
      <c r="L5" s="11"/>
      <c r="M5" s="11"/>
      <c r="N5" s="11"/>
      <c r="O5" s="11"/>
    </row>
    <row r="6" spans="1:65" x14ac:dyDescent="0.2">
      <c r="A6" s="1"/>
      <c r="C6" s="14"/>
      <c r="D6" s="14"/>
      <c r="E6" s="14"/>
      <c r="F6" s="14"/>
      <c r="G6" s="14"/>
      <c r="L6" s="14"/>
      <c r="M6" s="14"/>
      <c r="N6" s="14"/>
      <c r="O6" s="14"/>
    </row>
    <row r="7" spans="1:65" s="15" customFormat="1" ht="39.75" customHeight="1" x14ac:dyDescent="0.2">
      <c r="A7" s="16" t="s">
        <v>9</v>
      </c>
      <c r="B7" s="16" t="s">
        <v>10</v>
      </c>
      <c r="C7" s="17" t="s">
        <v>11</v>
      </c>
      <c r="D7" s="17" t="s">
        <v>12</v>
      </c>
      <c r="E7" s="17" t="s">
        <v>13</v>
      </c>
      <c r="F7" s="17" t="s">
        <v>14</v>
      </c>
      <c r="G7" s="17" t="s">
        <v>15</v>
      </c>
      <c r="J7" s="18" t="s">
        <v>9</v>
      </c>
      <c r="K7" s="16" t="s">
        <v>10</v>
      </c>
      <c r="L7" s="19" t="s">
        <v>11</v>
      </c>
      <c r="M7" s="19" t="s">
        <v>12</v>
      </c>
      <c r="N7" s="19" t="s">
        <v>13</v>
      </c>
      <c r="O7" s="19" t="s">
        <v>14</v>
      </c>
      <c r="P7" s="19" t="s">
        <v>15</v>
      </c>
      <c r="R7" s="24" t="s">
        <v>10</v>
      </c>
      <c r="S7" s="25" t="s">
        <v>15</v>
      </c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</row>
    <row r="8" spans="1:65" x14ac:dyDescent="0.2">
      <c r="A8" s="23">
        <f>IF(ROWS($A$8:A8)&gt;$B$2,"",ROWS($A$8:A8))</f>
        <v>1</v>
      </c>
      <c r="B8" s="21">
        <f>IF(B5="","",B5)</f>
        <v>45127</v>
      </c>
      <c r="C8" s="20">
        <f t="shared" ref="C8:C71" si="0">IF(A8="","",IF(A8=1,$B$3,G7))</f>
        <v>50000</v>
      </c>
      <c r="D8" s="20">
        <f t="shared" ref="D8:D71" si="1">IF(A8="","",C8*$B$4/12)</f>
        <v>125</v>
      </c>
      <c r="E8" s="20">
        <f>IF(A8="","",F8-D8)</f>
        <v>1190.1020435993655</v>
      </c>
      <c r="F8" s="20">
        <f t="shared" ref="F8:F71" si="2">IF(A8="","",-PMT($B$4/12,$B$2-A8+1,C8))</f>
        <v>1315.1020435993655</v>
      </c>
      <c r="G8" s="20">
        <f>IF(A8="","",C8-E8)</f>
        <v>48809.897956400637</v>
      </c>
      <c r="J8" s="23">
        <f>IF(ROWS($J$8:J8)&gt;$K$2,"",ROWS($J$8:J8))</f>
        <v>1</v>
      </c>
      <c r="K8" s="21">
        <f>IF(K5="","",K5)</f>
        <v>45219</v>
      </c>
      <c r="L8" s="20">
        <f t="shared" ref="L8:L71" si="3">IF(J8="","",IF(J8=1,$K$3,P7))</f>
        <v>200000</v>
      </c>
      <c r="M8" s="20">
        <f t="shared" ref="M8:M71" si="4">IF(J8="","",L8*$K$4/12)</f>
        <v>740</v>
      </c>
      <c r="N8" s="20">
        <f t="shared" ref="N8:N71" si="5">IF(J8="","",O8-M8)</f>
        <v>783.8608147781249</v>
      </c>
      <c r="O8" s="20">
        <f t="shared" ref="O8:O71" si="6">IF(J8="","",-PMT($K$4/12,$K$2-J8+1,L8))</f>
        <v>1523.8608147781249</v>
      </c>
      <c r="P8" s="20">
        <f t="shared" ref="P8:P71" si="7">IF(J8="","",L8-N8)</f>
        <v>199216.13918522187</v>
      </c>
      <c r="R8" s="21">
        <v>45127</v>
      </c>
      <c r="S8" s="20">
        <f>SUMIFS(F:F,B:B,$R8)+SUMIFS(O:O,K:K,$R8)</f>
        <v>1315.1020435993655</v>
      </c>
    </row>
    <row r="9" spans="1:65" x14ac:dyDescent="0.2">
      <c r="A9" s="23">
        <f>IF(ROWS($A$8:A9)&gt;$B$2,"",ROWS($A$8:A9))</f>
        <v>2</v>
      </c>
      <c r="B9" s="21">
        <f>IF(A9="","",EDATE(B8,1))</f>
        <v>45158</v>
      </c>
      <c r="C9" s="20">
        <f t="shared" si="0"/>
        <v>48809.897956400637</v>
      </c>
      <c r="D9" s="20">
        <f t="shared" si="1"/>
        <v>122.02474489100159</v>
      </c>
      <c r="E9" s="20">
        <f t="shared" ref="E9:E72" si="8">IF(A9="","",F9-D9)</f>
        <v>1193.0772987083644</v>
      </c>
      <c r="F9" s="20">
        <f t="shared" si="2"/>
        <v>1315.102043599366</v>
      </c>
      <c r="G9" s="20">
        <f t="shared" ref="G9:G72" si="9">IF(A9="","",C9-E9)</f>
        <v>47616.820657692275</v>
      </c>
      <c r="J9" s="23">
        <f>IF(ROWS($J$8:J9)&gt;$K$2,"",ROWS($J$8:J9))</f>
        <v>2</v>
      </c>
      <c r="K9" s="21">
        <f>IF(J9="","",EDATE(K8,1))</f>
        <v>45250</v>
      </c>
      <c r="L9" s="20">
        <f t="shared" si="3"/>
        <v>199216.13918522187</v>
      </c>
      <c r="M9" s="20">
        <f t="shared" si="4"/>
        <v>737.09971498532093</v>
      </c>
      <c r="N9" s="20">
        <f t="shared" si="5"/>
        <v>786.76109979280398</v>
      </c>
      <c r="O9" s="20">
        <f t="shared" si="6"/>
        <v>1523.8608147781249</v>
      </c>
      <c r="P9" s="20">
        <f t="shared" si="7"/>
        <v>198429.37808542905</v>
      </c>
      <c r="R9" s="21">
        <v>45158</v>
      </c>
      <c r="S9" s="20">
        <f t="shared" ref="S9:S72" si="10">SUMIFS(F:F,B:B,$R9)+SUMIFS(O:O,K:K,$R9)</f>
        <v>1315.102043599366</v>
      </c>
    </row>
    <row r="10" spans="1:65" x14ac:dyDescent="0.2">
      <c r="A10" s="23">
        <f>IF(ROWS($A$8:A10)&gt;$B$2,"",ROWS($A$8:A10))</f>
        <v>3</v>
      </c>
      <c r="B10" s="21">
        <f t="shared" ref="B10:B73" si="11">IF(A10="","",EDATE(B9,1))</f>
        <v>45189</v>
      </c>
      <c r="C10" s="20">
        <f t="shared" si="0"/>
        <v>47616.820657692275</v>
      </c>
      <c r="D10" s="20">
        <f t="shared" si="1"/>
        <v>119.04205164423068</v>
      </c>
      <c r="E10" s="20">
        <f t="shared" si="8"/>
        <v>1196.0599919551348</v>
      </c>
      <c r="F10" s="20">
        <f t="shared" si="2"/>
        <v>1315.1020435993655</v>
      </c>
      <c r="G10" s="20">
        <f t="shared" si="9"/>
        <v>46420.760665737143</v>
      </c>
      <c r="J10" s="23">
        <f>IF(ROWS($J$8:J10)&gt;$K$2,"",ROWS($J$8:J10))</f>
        <v>3</v>
      </c>
      <c r="K10" s="21">
        <f t="shared" ref="K10:K73" si="12">IF(J10="","",EDATE(K9,1))</f>
        <v>45280</v>
      </c>
      <c r="L10" s="20">
        <f t="shared" si="3"/>
        <v>198429.37808542905</v>
      </c>
      <c r="M10" s="20">
        <f t="shared" si="4"/>
        <v>734.18869891608756</v>
      </c>
      <c r="N10" s="20">
        <f t="shared" si="5"/>
        <v>789.67211586203712</v>
      </c>
      <c r="O10" s="20">
        <f t="shared" si="6"/>
        <v>1523.8608147781247</v>
      </c>
      <c r="P10" s="20">
        <f t="shared" si="7"/>
        <v>197639.705969567</v>
      </c>
      <c r="R10" s="21">
        <v>45189</v>
      </c>
      <c r="S10" s="20">
        <f t="shared" si="10"/>
        <v>1315.1020435993655</v>
      </c>
    </row>
    <row r="11" spans="1:65" x14ac:dyDescent="0.2">
      <c r="A11" s="23">
        <f>IF(ROWS($A$8:A11)&gt;$B$2,"",ROWS($A$8:A11))</f>
        <v>4</v>
      </c>
      <c r="B11" s="21">
        <f t="shared" si="11"/>
        <v>45219</v>
      </c>
      <c r="C11" s="20">
        <f t="shared" si="0"/>
        <v>46420.760665737143</v>
      </c>
      <c r="D11" s="20">
        <f t="shared" si="1"/>
        <v>116.05190166434285</v>
      </c>
      <c r="E11" s="20">
        <f t="shared" si="8"/>
        <v>1199.050141935023</v>
      </c>
      <c r="F11" s="20">
        <f t="shared" si="2"/>
        <v>1315.102043599366</v>
      </c>
      <c r="G11" s="20">
        <f t="shared" si="9"/>
        <v>45221.710523802118</v>
      </c>
      <c r="J11" s="23">
        <f>IF(ROWS($J$8:J11)&gt;$K$2,"",ROWS($J$8:J11))</f>
        <v>4</v>
      </c>
      <c r="K11" s="21">
        <f t="shared" si="12"/>
        <v>45311</v>
      </c>
      <c r="L11" s="20">
        <f t="shared" si="3"/>
        <v>197639.705969567</v>
      </c>
      <c r="M11" s="20">
        <f t="shared" si="4"/>
        <v>731.26691208739794</v>
      </c>
      <c r="N11" s="20">
        <f t="shared" si="5"/>
        <v>792.59390269072674</v>
      </c>
      <c r="O11" s="20">
        <f t="shared" si="6"/>
        <v>1523.8608147781247</v>
      </c>
      <c r="P11" s="20">
        <f t="shared" si="7"/>
        <v>196847.11206687629</v>
      </c>
      <c r="R11" s="21">
        <v>45219</v>
      </c>
      <c r="S11" s="20">
        <f t="shared" si="10"/>
        <v>2838.9628583774911</v>
      </c>
    </row>
    <row r="12" spans="1:65" x14ac:dyDescent="0.2">
      <c r="A12" s="23">
        <f>IF(ROWS($A$8:A12)&gt;$B$2,"",ROWS($A$8:A12))</f>
        <v>5</v>
      </c>
      <c r="B12" s="21">
        <f t="shared" si="11"/>
        <v>45250</v>
      </c>
      <c r="C12" s="20">
        <f t="shared" si="0"/>
        <v>45221.710523802118</v>
      </c>
      <c r="D12" s="20">
        <f t="shared" si="1"/>
        <v>113.05427630950528</v>
      </c>
      <c r="E12" s="20">
        <f t="shared" si="8"/>
        <v>1202.0477672898608</v>
      </c>
      <c r="F12" s="20">
        <f t="shared" si="2"/>
        <v>1315.102043599366</v>
      </c>
      <c r="G12" s="20">
        <f t="shared" si="9"/>
        <v>44019.662756512254</v>
      </c>
      <c r="J12" s="23">
        <f>IF(ROWS($J$8:J12)&gt;$K$2,"",ROWS($J$8:J12))</f>
        <v>5</v>
      </c>
      <c r="K12" s="21">
        <f t="shared" si="12"/>
        <v>45342</v>
      </c>
      <c r="L12" s="20">
        <f t="shared" si="3"/>
        <v>196847.11206687629</v>
      </c>
      <c r="M12" s="20">
        <f t="shared" si="4"/>
        <v>728.33431464744228</v>
      </c>
      <c r="N12" s="20">
        <f t="shared" si="5"/>
        <v>795.52650013068239</v>
      </c>
      <c r="O12" s="20">
        <f t="shared" si="6"/>
        <v>1523.8608147781247</v>
      </c>
      <c r="P12" s="20">
        <f t="shared" si="7"/>
        <v>196051.58556674561</v>
      </c>
      <c r="R12" s="21">
        <v>45250</v>
      </c>
      <c r="S12" s="20">
        <f t="shared" si="10"/>
        <v>2838.9628583774911</v>
      </c>
    </row>
    <row r="13" spans="1:65" x14ac:dyDescent="0.2">
      <c r="A13" s="23">
        <f>IF(ROWS($A$8:A13)&gt;$B$2,"",ROWS($A$8:A13))</f>
        <v>6</v>
      </c>
      <c r="B13" s="21">
        <f>IF(A13="","",EDATE(B12,1))</f>
        <v>45280</v>
      </c>
      <c r="C13" s="20">
        <f t="shared" si="0"/>
        <v>44019.662756512254</v>
      </c>
      <c r="D13" s="20">
        <f t="shared" si="1"/>
        <v>110.04915689128063</v>
      </c>
      <c r="E13" s="20">
        <f t="shared" si="8"/>
        <v>1205.0528867080848</v>
      </c>
      <c r="F13" s="20">
        <f t="shared" si="2"/>
        <v>1315.1020435993655</v>
      </c>
      <c r="G13" s="20">
        <f t="shared" si="9"/>
        <v>42814.609869804168</v>
      </c>
      <c r="J13" s="23">
        <f>IF(ROWS($J$8:J13)&gt;$K$2,"",ROWS($J$8:J13))</f>
        <v>6</v>
      </c>
      <c r="K13" s="21">
        <f t="shared" si="12"/>
        <v>45371</v>
      </c>
      <c r="L13" s="20">
        <f t="shared" si="3"/>
        <v>196051.58556674561</v>
      </c>
      <c r="M13" s="20">
        <f t="shared" si="4"/>
        <v>725.39086659695874</v>
      </c>
      <c r="N13" s="20">
        <f t="shared" si="5"/>
        <v>798.46994818116593</v>
      </c>
      <c r="O13" s="20">
        <f t="shared" si="6"/>
        <v>1523.8608147781247</v>
      </c>
      <c r="P13" s="20">
        <f t="shared" si="7"/>
        <v>195253.11561856445</v>
      </c>
      <c r="R13" s="21">
        <v>45280</v>
      </c>
      <c r="S13" s="20">
        <f t="shared" si="10"/>
        <v>2838.9628583774902</v>
      </c>
    </row>
    <row r="14" spans="1:65" x14ac:dyDescent="0.2">
      <c r="A14" s="23">
        <f>IF(ROWS($A$8:A14)&gt;$B$2,"",ROWS($A$8:A14))</f>
        <v>7</v>
      </c>
      <c r="B14" s="21">
        <f t="shared" si="11"/>
        <v>45311</v>
      </c>
      <c r="C14" s="20">
        <f t="shared" si="0"/>
        <v>42814.609869804168</v>
      </c>
      <c r="D14" s="20">
        <f t="shared" si="1"/>
        <v>107.03652467451042</v>
      </c>
      <c r="E14" s="20">
        <f t="shared" si="8"/>
        <v>1208.065518924855</v>
      </c>
      <c r="F14" s="20">
        <f t="shared" si="2"/>
        <v>1315.1020435993655</v>
      </c>
      <c r="G14" s="20">
        <f t="shared" si="9"/>
        <v>41606.544350879311</v>
      </c>
      <c r="J14" s="23">
        <f>IF(ROWS($J$8:J14)&gt;$K$2,"",ROWS($J$8:J14))</f>
        <v>7</v>
      </c>
      <c r="K14" s="21">
        <f t="shared" si="12"/>
        <v>45402</v>
      </c>
      <c r="L14" s="20">
        <f t="shared" si="3"/>
        <v>195253.11561856445</v>
      </c>
      <c r="M14" s="20">
        <f t="shared" si="4"/>
        <v>722.43652778868852</v>
      </c>
      <c r="N14" s="20">
        <f t="shared" si="5"/>
        <v>801.42428698943638</v>
      </c>
      <c r="O14" s="20">
        <f t="shared" si="6"/>
        <v>1523.8608147781249</v>
      </c>
      <c r="P14" s="20">
        <f t="shared" si="7"/>
        <v>194451.69133157501</v>
      </c>
      <c r="R14" s="21">
        <v>45311</v>
      </c>
      <c r="S14" s="20">
        <f t="shared" si="10"/>
        <v>2838.9628583774902</v>
      </c>
    </row>
    <row r="15" spans="1:65" x14ac:dyDescent="0.2">
      <c r="A15" s="23">
        <f>IF(ROWS($A$8:A15)&gt;$B$2,"",ROWS($A$8:A15))</f>
        <v>8</v>
      </c>
      <c r="B15" s="21">
        <f t="shared" si="11"/>
        <v>45342</v>
      </c>
      <c r="C15" s="20">
        <f t="shared" si="0"/>
        <v>41606.544350879311</v>
      </c>
      <c r="D15" s="20">
        <f t="shared" si="1"/>
        <v>104.01636087719828</v>
      </c>
      <c r="E15" s="20">
        <f t="shared" si="8"/>
        <v>1211.0856827221678</v>
      </c>
      <c r="F15" s="20">
        <f t="shared" si="2"/>
        <v>1315.102043599366</v>
      </c>
      <c r="G15" s="20">
        <f t="shared" si="9"/>
        <v>40395.458668157145</v>
      </c>
      <c r="J15" s="23">
        <f>IF(ROWS($J$8:J15)&gt;$K$2,"",ROWS($J$8:J15))</f>
        <v>8</v>
      </c>
      <c r="K15" s="21">
        <f t="shared" si="12"/>
        <v>45432</v>
      </c>
      <c r="L15" s="20">
        <f t="shared" si="3"/>
        <v>194451.69133157501</v>
      </c>
      <c r="M15" s="20">
        <f t="shared" si="4"/>
        <v>719.47125792682755</v>
      </c>
      <c r="N15" s="20">
        <f t="shared" si="5"/>
        <v>804.38955685129713</v>
      </c>
      <c r="O15" s="20">
        <f t="shared" si="6"/>
        <v>1523.8608147781247</v>
      </c>
      <c r="P15" s="20">
        <f t="shared" si="7"/>
        <v>193647.30177472372</v>
      </c>
      <c r="R15" s="21">
        <v>45342</v>
      </c>
      <c r="S15" s="20">
        <f t="shared" si="10"/>
        <v>2838.9628583774906</v>
      </c>
    </row>
    <row r="16" spans="1:65" x14ac:dyDescent="0.2">
      <c r="A16" s="23">
        <f>IF(ROWS($A$8:A16)&gt;$B$2,"",ROWS($A$8:A16))</f>
        <v>9</v>
      </c>
      <c r="B16" s="21">
        <f t="shared" si="11"/>
        <v>45371</v>
      </c>
      <c r="C16" s="20">
        <f t="shared" si="0"/>
        <v>40395.458668157145</v>
      </c>
      <c r="D16" s="20">
        <f t="shared" si="1"/>
        <v>100.98864667039287</v>
      </c>
      <c r="E16" s="20">
        <f t="shared" si="8"/>
        <v>1214.1133969289726</v>
      </c>
      <c r="F16" s="20">
        <f t="shared" si="2"/>
        <v>1315.1020435993655</v>
      </c>
      <c r="G16" s="20">
        <f t="shared" si="9"/>
        <v>39181.345271228172</v>
      </c>
      <c r="J16" s="23">
        <f>IF(ROWS($J$8:J16)&gt;$K$2,"",ROWS($J$8:J16))</f>
        <v>9</v>
      </c>
      <c r="K16" s="21">
        <f t="shared" si="12"/>
        <v>45463</v>
      </c>
      <c r="L16" s="20">
        <f t="shared" si="3"/>
        <v>193647.30177472372</v>
      </c>
      <c r="M16" s="20">
        <f t="shared" si="4"/>
        <v>716.49501656647772</v>
      </c>
      <c r="N16" s="20">
        <f t="shared" si="5"/>
        <v>807.36579821164696</v>
      </c>
      <c r="O16" s="20">
        <f t="shared" si="6"/>
        <v>1523.8608147781247</v>
      </c>
      <c r="P16" s="20">
        <f t="shared" si="7"/>
        <v>192839.93597651206</v>
      </c>
      <c r="R16" s="21">
        <v>45371</v>
      </c>
      <c r="S16" s="20">
        <f t="shared" si="10"/>
        <v>2838.9628583774902</v>
      </c>
    </row>
    <row r="17" spans="1:19" x14ac:dyDescent="0.2">
      <c r="A17" s="23">
        <f>IF(ROWS($A$8:A17)&gt;$B$2,"",ROWS($A$8:A17))</f>
        <v>10</v>
      </c>
      <c r="B17" s="21">
        <f t="shared" si="11"/>
        <v>45402</v>
      </c>
      <c r="C17" s="20">
        <f t="shared" si="0"/>
        <v>39181.345271228172</v>
      </c>
      <c r="D17" s="20">
        <f t="shared" si="1"/>
        <v>97.953363178070433</v>
      </c>
      <c r="E17" s="20">
        <f t="shared" si="8"/>
        <v>1217.148680421295</v>
      </c>
      <c r="F17" s="20">
        <f t="shared" si="2"/>
        <v>1315.1020435993655</v>
      </c>
      <c r="G17" s="20">
        <f t="shared" si="9"/>
        <v>37964.196590806874</v>
      </c>
      <c r="J17" s="23">
        <f>IF(ROWS($J$8:J17)&gt;$K$2,"",ROWS($J$8:J17))</f>
        <v>10</v>
      </c>
      <c r="K17" s="21">
        <f t="shared" si="12"/>
        <v>45493</v>
      </c>
      <c r="L17" s="20">
        <f t="shared" si="3"/>
        <v>192839.93597651206</v>
      </c>
      <c r="M17" s="20">
        <f t="shared" si="4"/>
        <v>713.50776311309471</v>
      </c>
      <c r="N17" s="20">
        <f t="shared" si="5"/>
        <v>810.35305166503019</v>
      </c>
      <c r="O17" s="20">
        <f t="shared" si="6"/>
        <v>1523.8608147781249</v>
      </c>
      <c r="P17" s="20">
        <f t="shared" si="7"/>
        <v>192029.58292484703</v>
      </c>
      <c r="R17" s="21">
        <v>45402</v>
      </c>
      <c r="S17" s="20">
        <f t="shared" si="10"/>
        <v>2838.9628583774902</v>
      </c>
    </row>
    <row r="18" spans="1:19" x14ac:dyDescent="0.2">
      <c r="A18" s="23">
        <f>IF(ROWS($A$8:A18)&gt;$B$2,"",ROWS($A$8:A18))</f>
        <v>11</v>
      </c>
      <c r="B18" s="21">
        <f t="shared" si="11"/>
        <v>45432</v>
      </c>
      <c r="C18" s="20">
        <f t="shared" si="0"/>
        <v>37964.196590806874</v>
      </c>
      <c r="D18" s="20">
        <f t="shared" si="1"/>
        <v>94.910491477017175</v>
      </c>
      <c r="E18" s="20">
        <f t="shared" si="8"/>
        <v>1220.1915521223484</v>
      </c>
      <c r="F18" s="20">
        <f t="shared" si="2"/>
        <v>1315.1020435993655</v>
      </c>
      <c r="G18" s="20">
        <f t="shared" si="9"/>
        <v>36744.005038684525</v>
      </c>
      <c r="J18" s="23">
        <f>IF(ROWS($J$8:J18)&gt;$K$2,"",ROWS($J$8:J18))</f>
        <v>11</v>
      </c>
      <c r="K18" s="21">
        <f t="shared" si="12"/>
        <v>45524</v>
      </c>
      <c r="L18" s="20">
        <f t="shared" si="3"/>
        <v>192029.58292484703</v>
      </c>
      <c r="M18" s="20">
        <f t="shared" si="4"/>
        <v>710.50945682193412</v>
      </c>
      <c r="N18" s="20">
        <f t="shared" si="5"/>
        <v>813.35135795619055</v>
      </c>
      <c r="O18" s="20">
        <f t="shared" si="6"/>
        <v>1523.8608147781247</v>
      </c>
      <c r="P18" s="20">
        <f t="shared" si="7"/>
        <v>191216.23156689084</v>
      </c>
      <c r="R18" s="21">
        <v>45432</v>
      </c>
      <c r="S18" s="20">
        <f t="shared" si="10"/>
        <v>2838.9628583774902</v>
      </c>
    </row>
    <row r="19" spans="1:19" x14ac:dyDescent="0.2">
      <c r="A19" s="23">
        <f>IF(ROWS($A$8:A19)&gt;$B$2,"",ROWS($A$8:A19))</f>
        <v>12</v>
      </c>
      <c r="B19" s="21">
        <f t="shared" si="11"/>
        <v>45463</v>
      </c>
      <c r="C19" s="20">
        <f t="shared" si="0"/>
        <v>36744.005038684525</v>
      </c>
      <c r="D19" s="20">
        <f t="shared" si="1"/>
        <v>91.860012596711314</v>
      </c>
      <c r="E19" s="20">
        <f t="shared" si="8"/>
        <v>1223.2420310026541</v>
      </c>
      <c r="F19" s="20">
        <f t="shared" si="2"/>
        <v>1315.1020435993655</v>
      </c>
      <c r="G19" s="20">
        <f t="shared" si="9"/>
        <v>35520.763007681868</v>
      </c>
      <c r="J19" s="23">
        <f>IF(ROWS($J$8:J19)&gt;$K$2,"",ROWS($J$8:J19))</f>
        <v>12</v>
      </c>
      <c r="K19" s="21">
        <f t="shared" si="12"/>
        <v>45555</v>
      </c>
      <c r="L19" s="20">
        <f t="shared" si="3"/>
        <v>191216.23156689084</v>
      </c>
      <c r="M19" s="20">
        <f t="shared" si="4"/>
        <v>707.5000567974962</v>
      </c>
      <c r="N19" s="20">
        <f t="shared" si="5"/>
        <v>816.36075798062848</v>
      </c>
      <c r="O19" s="20">
        <f t="shared" si="6"/>
        <v>1523.8608147781247</v>
      </c>
      <c r="P19" s="20">
        <f t="shared" si="7"/>
        <v>190399.8708089102</v>
      </c>
      <c r="R19" s="21">
        <v>45463</v>
      </c>
      <c r="S19" s="20">
        <f t="shared" si="10"/>
        <v>2838.9628583774902</v>
      </c>
    </row>
    <row r="20" spans="1:19" x14ac:dyDescent="0.2">
      <c r="A20" s="23">
        <f>IF(ROWS($A$8:A20)&gt;$B$2,"",ROWS($A$8:A20))</f>
        <v>13</v>
      </c>
      <c r="B20" s="21">
        <f t="shared" si="11"/>
        <v>45493</v>
      </c>
      <c r="C20" s="20">
        <f t="shared" si="0"/>
        <v>35520.763007681868</v>
      </c>
      <c r="D20" s="20">
        <f t="shared" si="1"/>
        <v>88.801907519204676</v>
      </c>
      <c r="E20" s="20">
        <f t="shared" si="8"/>
        <v>1226.3001360801609</v>
      </c>
      <c r="F20" s="20">
        <f t="shared" si="2"/>
        <v>1315.1020435993655</v>
      </c>
      <c r="G20" s="20">
        <f t="shared" si="9"/>
        <v>34294.462871601703</v>
      </c>
      <c r="J20" s="23">
        <f>IF(ROWS($J$8:J20)&gt;$K$2,"",ROWS($J$8:J20))</f>
        <v>13</v>
      </c>
      <c r="K20" s="21">
        <f t="shared" si="12"/>
        <v>45585</v>
      </c>
      <c r="L20" s="20">
        <f t="shared" si="3"/>
        <v>190399.8708089102</v>
      </c>
      <c r="M20" s="20">
        <f t="shared" si="4"/>
        <v>704.47952199296776</v>
      </c>
      <c r="N20" s="20">
        <f t="shared" si="5"/>
        <v>819.38129278515669</v>
      </c>
      <c r="O20" s="20">
        <f t="shared" si="6"/>
        <v>1523.8608147781244</v>
      </c>
      <c r="P20" s="20">
        <f t="shared" si="7"/>
        <v>189580.48951612503</v>
      </c>
      <c r="R20" s="21">
        <v>45493</v>
      </c>
      <c r="S20" s="20">
        <f t="shared" si="10"/>
        <v>2838.9628583774902</v>
      </c>
    </row>
    <row r="21" spans="1:19" x14ac:dyDescent="0.2">
      <c r="A21" s="23">
        <f>IF(ROWS($A$8:A21)&gt;$B$2,"",ROWS($A$8:A21))</f>
        <v>14</v>
      </c>
      <c r="B21" s="21">
        <f t="shared" si="11"/>
        <v>45524</v>
      </c>
      <c r="C21" s="20">
        <f t="shared" si="0"/>
        <v>34294.462871601703</v>
      </c>
      <c r="D21" s="20">
        <f t="shared" si="1"/>
        <v>85.736157179004252</v>
      </c>
      <c r="E21" s="20">
        <f t="shared" si="8"/>
        <v>1229.3658864203608</v>
      </c>
      <c r="F21" s="20">
        <f t="shared" si="2"/>
        <v>1315.1020435993651</v>
      </c>
      <c r="G21" s="20">
        <f t="shared" si="9"/>
        <v>33065.096985181342</v>
      </c>
      <c r="J21" s="23">
        <f>IF(ROWS($J$8:J21)&gt;$K$2,"",ROWS($J$8:J21))</f>
        <v>14</v>
      </c>
      <c r="K21" s="21">
        <f t="shared" si="12"/>
        <v>45616</v>
      </c>
      <c r="L21" s="20">
        <f t="shared" si="3"/>
        <v>189580.48951612503</v>
      </c>
      <c r="M21" s="20">
        <f t="shared" si="4"/>
        <v>701.44781120966263</v>
      </c>
      <c r="N21" s="20">
        <f t="shared" si="5"/>
        <v>822.41300356846182</v>
      </c>
      <c r="O21" s="20">
        <f t="shared" si="6"/>
        <v>1523.8608147781244</v>
      </c>
      <c r="P21" s="20">
        <f t="shared" si="7"/>
        <v>188758.07651255658</v>
      </c>
      <c r="R21" s="21">
        <v>45524</v>
      </c>
      <c r="S21" s="20">
        <f t="shared" si="10"/>
        <v>2838.9628583774897</v>
      </c>
    </row>
    <row r="22" spans="1:19" x14ac:dyDescent="0.2">
      <c r="A22" s="23">
        <f>IF(ROWS($A$8:A22)&gt;$B$2,"",ROWS($A$8:A22))</f>
        <v>15</v>
      </c>
      <c r="B22" s="21">
        <f t="shared" si="11"/>
        <v>45555</v>
      </c>
      <c r="C22" s="20">
        <f t="shared" si="0"/>
        <v>33065.096985181342</v>
      </c>
      <c r="D22" s="20">
        <f t="shared" si="1"/>
        <v>82.662742462953346</v>
      </c>
      <c r="E22" s="20">
        <f t="shared" si="8"/>
        <v>1232.439301136412</v>
      </c>
      <c r="F22" s="20">
        <f t="shared" si="2"/>
        <v>1315.1020435993653</v>
      </c>
      <c r="G22" s="20">
        <f t="shared" si="9"/>
        <v>31832.657684044931</v>
      </c>
      <c r="J22" s="23">
        <f>IF(ROWS($J$8:J22)&gt;$K$2,"",ROWS($J$8:J22))</f>
        <v>15</v>
      </c>
      <c r="K22" s="21">
        <f t="shared" si="12"/>
        <v>45646</v>
      </c>
      <c r="L22" s="20">
        <f t="shared" si="3"/>
        <v>188758.07651255658</v>
      </c>
      <c r="M22" s="20">
        <f t="shared" si="4"/>
        <v>698.40488309645934</v>
      </c>
      <c r="N22" s="20">
        <f t="shared" si="5"/>
        <v>825.45593168166533</v>
      </c>
      <c r="O22" s="20">
        <f t="shared" si="6"/>
        <v>1523.8608147781247</v>
      </c>
      <c r="P22" s="20">
        <f t="shared" si="7"/>
        <v>187932.62058087491</v>
      </c>
      <c r="R22" s="21">
        <v>45555</v>
      </c>
      <c r="S22" s="20">
        <f t="shared" si="10"/>
        <v>2838.9628583774902</v>
      </c>
    </row>
    <row r="23" spans="1:19" x14ac:dyDescent="0.2">
      <c r="A23" s="23">
        <f>IF(ROWS($A$8:A23)&gt;$B$2,"",ROWS($A$8:A23))</f>
        <v>16</v>
      </c>
      <c r="B23" s="21">
        <f t="shared" si="11"/>
        <v>45585</v>
      </c>
      <c r="C23" s="20">
        <f t="shared" si="0"/>
        <v>31832.657684044931</v>
      </c>
      <c r="D23" s="20">
        <f t="shared" si="1"/>
        <v>79.581644210112316</v>
      </c>
      <c r="E23" s="20">
        <f t="shared" si="8"/>
        <v>1235.520399389253</v>
      </c>
      <c r="F23" s="20">
        <f t="shared" si="2"/>
        <v>1315.1020435993653</v>
      </c>
      <c r="G23" s="20">
        <f t="shared" si="9"/>
        <v>30597.137284655677</v>
      </c>
      <c r="J23" s="23">
        <f>IF(ROWS($J$8:J23)&gt;$K$2,"",ROWS($J$8:J23))</f>
        <v>16</v>
      </c>
      <c r="K23" s="21">
        <f t="shared" si="12"/>
        <v>45677</v>
      </c>
      <c r="L23" s="20">
        <f t="shared" si="3"/>
        <v>187932.62058087491</v>
      </c>
      <c r="M23" s="20">
        <f t="shared" si="4"/>
        <v>695.35069614923714</v>
      </c>
      <c r="N23" s="20">
        <f t="shared" si="5"/>
        <v>828.51011862888777</v>
      </c>
      <c r="O23" s="20">
        <f t="shared" si="6"/>
        <v>1523.8608147781249</v>
      </c>
      <c r="P23" s="20">
        <f t="shared" si="7"/>
        <v>187104.11046224603</v>
      </c>
      <c r="R23" s="21">
        <v>45585</v>
      </c>
      <c r="S23" s="20">
        <f t="shared" si="10"/>
        <v>2838.9628583774897</v>
      </c>
    </row>
    <row r="24" spans="1:19" x14ac:dyDescent="0.2">
      <c r="A24" s="23">
        <f>IF(ROWS($A$8:A24)&gt;$B$2,"",ROWS($A$8:A24))</f>
        <v>17</v>
      </c>
      <c r="B24" s="21">
        <f t="shared" si="11"/>
        <v>45616</v>
      </c>
      <c r="C24" s="20">
        <f t="shared" si="0"/>
        <v>30597.137284655677</v>
      </c>
      <c r="D24" s="20">
        <f t="shared" si="1"/>
        <v>76.492843211639197</v>
      </c>
      <c r="E24" s="20">
        <f t="shared" si="8"/>
        <v>1238.6092003877261</v>
      </c>
      <c r="F24" s="20">
        <f t="shared" si="2"/>
        <v>1315.1020435993653</v>
      </c>
      <c r="G24" s="20">
        <f t="shared" si="9"/>
        <v>29358.528084267949</v>
      </c>
      <c r="J24" s="23">
        <f>IF(ROWS($J$8:J24)&gt;$K$2,"",ROWS($J$8:J24))</f>
        <v>17</v>
      </c>
      <c r="K24" s="21">
        <f t="shared" si="12"/>
        <v>45708</v>
      </c>
      <c r="L24" s="20">
        <f t="shared" si="3"/>
        <v>187104.11046224603</v>
      </c>
      <c r="M24" s="20">
        <f t="shared" si="4"/>
        <v>692.28520871031026</v>
      </c>
      <c r="N24" s="20">
        <f t="shared" si="5"/>
        <v>831.57560606781419</v>
      </c>
      <c r="O24" s="20">
        <f t="shared" si="6"/>
        <v>1523.8608147781244</v>
      </c>
      <c r="P24" s="20">
        <f t="shared" si="7"/>
        <v>186272.53485617822</v>
      </c>
      <c r="R24" s="21">
        <v>45616</v>
      </c>
      <c r="S24" s="20">
        <f t="shared" si="10"/>
        <v>2838.9628583774897</v>
      </c>
    </row>
    <row r="25" spans="1:19" x14ac:dyDescent="0.2">
      <c r="A25" s="23">
        <f>IF(ROWS($A$8:A25)&gt;$B$2,"",ROWS($A$8:A25))</f>
        <v>18</v>
      </c>
      <c r="B25" s="21">
        <f t="shared" si="11"/>
        <v>45646</v>
      </c>
      <c r="C25" s="20">
        <f t="shared" si="0"/>
        <v>29358.528084267949</v>
      </c>
      <c r="D25" s="20">
        <f t="shared" si="1"/>
        <v>73.39632021066987</v>
      </c>
      <c r="E25" s="20">
        <f t="shared" si="8"/>
        <v>1241.7057233886951</v>
      </c>
      <c r="F25" s="20">
        <f t="shared" si="2"/>
        <v>1315.1020435993651</v>
      </c>
      <c r="G25" s="20">
        <f t="shared" si="9"/>
        <v>28116.822360879254</v>
      </c>
      <c r="J25" s="23">
        <f>IF(ROWS($J$8:J25)&gt;$K$2,"",ROWS($J$8:J25))</f>
        <v>18</v>
      </c>
      <c r="K25" s="21">
        <f t="shared" si="12"/>
        <v>45736</v>
      </c>
      <c r="L25" s="20">
        <f t="shared" si="3"/>
        <v>186272.53485617822</v>
      </c>
      <c r="M25" s="20">
        <f t="shared" si="4"/>
        <v>689.2083789678594</v>
      </c>
      <c r="N25" s="20">
        <f t="shared" si="5"/>
        <v>834.6524358102655</v>
      </c>
      <c r="O25" s="20">
        <f t="shared" si="6"/>
        <v>1523.8608147781249</v>
      </c>
      <c r="P25" s="20">
        <f t="shared" si="7"/>
        <v>185437.88242036794</v>
      </c>
      <c r="R25" s="21">
        <v>45646</v>
      </c>
      <c r="S25" s="20">
        <f t="shared" si="10"/>
        <v>2838.9628583774897</v>
      </c>
    </row>
    <row r="26" spans="1:19" x14ac:dyDescent="0.2">
      <c r="A26" s="23">
        <f>IF(ROWS($A$8:A26)&gt;$B$2,"",ROWS($A$8:A26))</f>
        <v>19</v>
      </c>
      <c r="B26" s="21">
        <f t="shared" si="11"/>
        <v>45677</v>
      </c>
      <c r="C26" s="20">
        <f t="shared" si="0"/>
        <v>28116.822360879254</v>
      </c>
      <c r="D26" s="20">
        <f t="shared" si="1"/>
        <v>70.292055902198129</v>
      </c>
      <c r="E26" s="20">
        <f t="shared" si="8"/>
        <v>1244.8099876971671</v>
      </c>
      <c r="F26" s="20">
        <f t="shared" si="2"/>
        <v>1315.1020435993653</v>
      </c>
      <c r="G26" s="20">
        <f t="shared" si="9"/>
        <v>26872.012373182086</v>
      </c>
      <c r="J26" s="23">
        <f>IF(ROWS($J$8:J26)&gt;$K$2,"",ROWS($J$8:J26))</f>
        <v>19</v>
      </c>
      <c r="K26" s="21">
        <f t="shared" si="12"/>
        <v>45767</v>
      </c>
      <c r="L26" s="20">
        <f t="shared" si="3"/>
        <v>185437.88242036794</v>
      </c>
      <c r="M26" s="20">
        <f t="shared" si="4"/>
        <v>686.12016495536136</v>
      </c>
      <c r="N26" s="20">
        <f t="shared" si="5"/>
        <v>837.74064982276309</v>
      </c>
      <c r="O26" s="20">
        <f t="shared" si="6"/>
        <v>1523.8608147781244</v>
      </c>
      <c r="P26" s="20">
        <f t="shared" si="7"/>
        <v>184600.14177054519</v>
      </c>
      <c r="R26" s="21">
        <v>45677</v>
      </c>
      <c r="S26" s="20">
        <f t="shared" si="10"/>
        <v>2838.9628583774902</v>
      </c>
    </row>
    <row r="27" spans="1:19" x14ac:dyDescent="0.2">
      <c r="A27" s="23">
        <f>IF(ROWS($A$8:A27)&gt;$B$2,"",ROWS($A$8:A27))</f>
        <v>20</v>
      </c>
      <c r="B27" s="21">
        <f t="shared" si="11"/>
        <v>45708</v>
      </c>
      <c r="C27" s="20">
        <f t="shared" si="0"/>
        <v>26872.012373182086</v>
      </c>
      <c r="D27" s="20">
        <f t="shared" si="1"/>
        <v>67.180030932955205</v>
      </c>
      <c r="E27" s="20">
        <f t="shared" si="8"/>
        <v>1247.92201266641</v>
      </c>
      <c r="F27" s="20">
        <f t="shared" si="2"/>
        <v>1315.1020435993651</v>
      </c>
      <c r="G27" s="20">
        <f t="shared" si="9"/>
        <v>25624.090360515675</v>
      </c>
      <c r="J27" s="23">
        <f>IF(ROWS($J$8:J27)&gt;$K$2,"",ROWS($J$8:J27))</f>
        <v>20</v>
      </c>
      <c r="K27" s="21">
        <f t="shared" si="12"/>
        <v>45797</v>
      </c>
      <c r="L27" s="20">
        <f t="shared" si="3"/>
        <v>184600.14177054519</v>
      </c>
      <c r="M27" s="20">
        <f t="shared" si="4"/>
        <v>683.02052455101727</v>
      </c>
      <c r="N27" s="20">
        <f t="shared" si="5"/>
        <v>840.84029022710763</v>
      </c>
      <c r="O27" s="20">
        <f t="shared" si="6"/>
        <v>1523.8608147781249</v>
      </c>
      <c r="P27" s="20">
        <f t="shared" si="7"/>
        <v>183759.30148031807</v>
      </c>
      <c r="R27" s="21">
        <v>45708</v>
      </c>
      <c r="S27" s="20">
        <f t="shared" si="10"/>
        <v>2838.9628583774893</v>
      </c>
    </row>
    <row r="28" spans="1:19" x14ac:dyDescent="0.2">
      <c r="A28" s="23">
        <f>IF(ROWS($A$8:A28)&gt;$B$2,"",ROWS($A$8:A28))</f>
        <v>21</v>
      </c>
      <c r="B28" s="21">
        <f t="shared" si="11"/>
        <v>45736</v>
      </c>
      <c r="C28" s="20">
        <f t="shared" si="0"/>
        <v>25624.090360515675</v>
      </c>
      <c r="D28" s="20">
        <f t="shared" si="1"/>
        <v>64.060225901289186</v>
      </c>
      <c r="E28" s="20">
        <f t="shared" si="8"/>
        <v>1251.0418176980759</v>
      </c>
      <c r="F28" s="20">
        <f t="shared" si="2"/>
        <v>1315.1020435993651</v>
      </c>
      <c r="G28" s="20">
        <f t="shared" si="9"/>
        <v>24373.0485428176</v>
      </c>
      <c r="J28" s="23">
        <f>IF(ROWS($J$8:J28)&gt;$K$2,"",ROWS($J$8:J28))</f>
        <v>21</v>
      </c>
      <c r="K28" s="21">
        <f t="shared" si="12"/>
        <v>45828</v>
      </c>
      <c r="L28" s="20">
        <f t="shared" si="3"/>
        <v>183759.30148031807</v>
      </c>
      <c r="M28" s="20">
        <f t="shared" si="4"/>
        <v>679.90941547717682</v>
      </c>
      <c r="N28" s="20">
        <f t="shared" si="5"/>
        <v>843.95139930094763</v>
      </c>
      <c r="O28" s="20">
        <f t="shared" si="6"/>
        <v>1523.8608147781244</v>
      </c>
      <c r="P28" s="20">
        <f t="shared" si="7"/>
        <v>182915.35008101712</v>
      </c>
      <c r="R28" s="21">
        <v>45736</v>
      </c>
      <c r="S28" s="20">
        <f t="shared" si="10"/>
        <v>2838.9628583774902</v>
      </c>
    </row>
    <row r="29" spans="1:19" x14ac:dyDescent="0.2">
      <c r="A29" s="23">
        <f>IF(ROWS($A$8:A29)&gt;$B$2,"",ROWS($A$8:A29))</f>
        <v>22</v>
      </c>
      <c r="B29" s="21">
        <f t="shared" si="11"/>
        <v>45767</v>
      </c>
      <c r="C29" s="20">
        <f t="shared" si="0"/>
        <v>24373.0485428176</v>
      </c>
      <c r="D29" s="20">
        <f t="shared" si="1"/>
        <v>60.932621357043992</v>
      </c>
      <c r="E29" s="20">
        <f t="shared" si="8"/>
        <v>1254.1694222423214</v>
      </c>
      <c r="F29" s="20">
        <f t="shared" si="2"/>
        <v>1315.1020435993653</v>
      </c>
      <c r="G29" s="20">
        <f t="shared" si="9"/>
        <v>23118.879120575279</v>
      </c>
      <c r="J29" s="23">
        <f>IF(ROWS($J$8:J29)&gt;$K$2,"",ROWS($J$8:J29))</f>
        <v>22</v>
      </c>
      <c r="K29" s="21">
        <f t="shared" si="12"/>
        <v>45858</v>
      </c>
      <c r="L29" s="20">
        <f t="shared" si="3"/>
        <v>182915.35008101712</v>
      </c>
      <c r="M29" s="20">
        <f t="shared" si="4"/>
        <v>676.78679529976341</v>
      </c>
      <c r="N29" s="20">
        <f t="shared" si="5"/>
        <v>847.07401947836127</v>
      </c>
      <c r="O29" s="20">
        <f t="shared" si="6"/>
        <v>1523.8608147781247</v>
      </c>
      <c r="P29" s="20">
        <f t="shared" si="7"/>
        <v>182068.27606153875</v>
      </c>
      <c r="R29" s="21">
        <v>45767</v>
      </c>
      <c r="S29" s="20">
        <f t="shared" si="10"/>
        <v>2838.9628583774897</v>
      </c>
    </row>
    <row r="30" spans="1:19" x14ac:dyDescent="0.2">
      <c r="A30" s="23">
        <f>IF(ROWS($A$8:A30)&gt;$B$2,"",ROWS($A$8:A30))</f>
        <v>23</v>
      </c>
      <c r="B30" s="21">
        <f t="shared" si="11"/>
        <v>45797</v>
      </c>
      <c r="C30" s="20">
        <f t="shared" si="0"/>
        <v>23118.879120575279</v>
      </c>
      <c r="D30" s="20">
        <f t="shared" si="1"/>
        <v>57.797197801438195</v>
      </c>
      <c r="E30" s="20">
        <f t="shared" si="8"/>
        <v>1257.3048457979271</v>
      </c>
      <c r="F30" s="20">
        <f t="shared" si="2"/>
        <v>1315.1020435993653</v>
      </c>
      <c r="G30" s="20">
        <f t="shared" si="9"/>
        <v>21861.574274777351</v>
      </c>
      <c r="J30" s="23">
        <f>IF(ROWS($J$8:J30)&gt;$K$2,"",ROWS($J$8:J30))</f>
        <v>23</v>
      </c>
      <c r="K30" s="21">
        <f t="shared" si="12"/>
        <v>45889</v>
      </c>
      <c r="L30" s="20">
        <f t="shared" si="3"/>
        <v>182068.27606153875</v>
      </c>
      <c r="M30" s="20">
        <f t="shared" si="4"/>
        <v>673.65262142769336</v>
      </c>
      <c r="N30" s="20">
        <f t="shared" si="5"/>
        <v>850.20819335043109</v>
      </c>
      <c r="O30" s="20">
        <f t="shared" si="6"/>
        <v>1523.8608147781244</v>
      </c>
      <c r="P30" s="20">
        <f t="shared" si="7"/>
        <v>181218.06786818831</v>
      </c>
      <c r="R30" s="21">
        <v>45797</v>
      </c>
      <c r="S30" s="20">
        <f t="shared" si="10"/>
        <v>2838.9628583774902</v>
      </c>
    </row>
    <row r="31" spans="1:19" x14ac:dyDescent="0.2">
      <c r="A31" s="23">
        <f>IF(ROWS($A$8:A31)&gt;$B$2,"",ROWS($A$8:A31))</f>
        <v>24</v>
      </c>
      <c r="B31" s="21">
        <f t="shared" si="11"/>
        <v>45828</v>
      </c>
      <c r="C31" s="20">
        <f t="shared" si="0"/>
        <v>21861.574274777351</v>
      </c>
      <c r="D31" s="20">
        <f t="shared" si="1"/>
        <v>54.653935686943377</v>
      </c>
      <c r="E31" s="20">
        <f t="shared" si="8"/>
        <v>1260.4481079124216</v>
      </c>
      <c r="F31" s="20">
        <f t="shared" si="2"/>
        <v>1315.1020435993651</v>
      </c>
      <c r="G31" s="20">
        <f t="shared" si="9"/>
        <v>20601.126166864931</v>
      </c>
      <c r="J31" s="23">
        <f>IF(ROWS($J$8:J31)&gt;$K$2,"",ROWS($J$8:J31))</f>
        <v>24</v>
      </c>
      <c r="K31" s="21">
        <f t="shared" si="12"/>
        <v>45920</v>
      </c>
      <c r="L31" s="20">
        <f t="shared" si="3"/>
        <v>181218.06786818831</v>
      </c>
      <c r="M31" s="20">
        <f t="shared" si="4"/>
        <v>670.50685111229677</v>
      </c>
      <c r="N31" s="20">
        <f t="shared" si="5"/>
        <v>853.35396366582722</v>
      </c>
      <c r="O31" s="20">
        <f t="shared" si="6"/>
        <v>1523.860814778124</v>
      </c>
      <c r="P31" s="20">
        <f t="shared" si="7"/>
        <v>180364.71390452248</v>
      </c>
      <c r="R31" s="21">
        <v>45828</v>
      </c>
      <c r="S31" s="20">
        <f t="shared" si="10"/>
        <v>2838.9628583774893</v>
      </c>
    </row>
    <row r="32" spans="1:19" x14ac:dyDescent="0.2">
      <c r="A32" s="23">
        <f>IF(ROWS($A$8:A32)&gt;$B$2,"",ROWS($A$8:A32))</f>
        <v>25</v>
      </c>
      <c r="B32" s="21">
        <f t="shared" si="11"/>
        <v>45858</v>
      </c>
      <c r="C32" s="20">
        <f t="shared" si="0"/>
        <v>20601.126166864931</v>
      </c>
      <c r="D32" s="20">
        <f t="shared" si="1"/>
        <v>51.502815417162331</v>
      </c>
      <c r="E32" s="20">
        <f t="shared" si="8"/>
        <v>1263.599228182203</v>
      </c>
      <c r="F32" s="20">
        <f t="shared" si="2"/>
        <v>1315.1020435993653</v>
      </c>
      <c r="G32" s="20">
        <f t="shared" si="9"/>
        <v>19337.526938682728</v>
      </c>
      <c r="J32" s="23">
        <f>IF(ROWS($J$8:J32)&gt;$K$2,"",ROWS($J$8:J32))</f>
        <v>25</v>
      </c>
      <c r="K32" s="21">
        <f t="shared" si="12"/>
        <v>45950</v>
      </c>
      <c r="L32" s="20">
        <f t="shared" si="3"/>
        <v>180364.71390452248</v>
      </c>
      <c r="M32" s="20">
        <f t="shared" si="4"/>
        <v>667.34944144673318</v>
      </c>
      <c r="N32" s="20">
        <f t="shared" si="5"/>
        <v>856.5113733313915</v>
      </c>
      <c r="O32" s="20">
        <f t="shared" si="6"/>
        <v>1523.8608147781247</v>
      </c>
      <c r="P32" s="20">
        <f t="shared" si="7"/>
        <v>179508.20253119108</v>
      </c>
      <c r="R32" s="21">
        <v>45858</v>
      </c>
      <c r="S32" s="20">
        <f t="shared" si="10"/>
        <v>2838.9628583774902</v>
      </c>
    </row>
    <row r="33" spans="1:19" x14ac:dyDescent="0.2">
      <c r="A33" s="23">
        <f>IF(ROWS($A$8:A33)&gt;$B$2,"",ROWS($A$8:A33))</f>
        <v>26</v>
      </c>
      <c r="B33" s="21">
        <f t="shared" si="11"/>
        <v>45889</v>
      </c>
      <c r="C33" s="20">
        <f t="shared" si="0"/>
        <v>19337.526938682728</v>
      </c>
      <c r="D33" s="20">
        <f t="shared" si="1"/>
        <v>48.343817346706821</v>
      </c>
      <c r="E33" s="20">
        <f t="shared" si="8"/>
        <v>1266.7582262526585</v>
      </c>
      <c r="F33" s="20">
        <f t="shared" si="2"/>
        <v>1315.1020435993653</v>
      </c>
      <c r="G33" s="20">
        <f t="shared" si="9"/>
        <v>18070.768712430068</v>
      </c>
      <c r="J33" s="23">
        <f>IF(ROWS($J$8:J33)&gt;$K$2,"",ROWS($J$8:J33))</f>
        <v>26</v>
      </c>
      <c r="K33" s="21">
        <f t="shared" si="12"/>
        <v>45981</v>
      </c>
      <c r="L33" s="20">
        <f t="shared" si="3"/>
        <v>179508.20253119108</v>
      </c>
      <c r="M33" s="20">
        <f t="shared" si="4"/>
        <v>664.1803493654071</v>
      </c>
      <c r="N33" s="20">
        <f t="shared" si="5"/>
        <v>859.68046541271735</v>
      </c>
      <c r="O33" s="20">
        <f t="shared" si="6"/>
        <v>1523.8608147781244</v>
      </c>
      <c r="P33" s="20">
        <f t="shared" si="7"/>
        <v>178648.52206577838</v>
      </c>
      <c r="R33" s="21">
        <v>45889</v>
      </c>
      <c r="S33" s="20">
        <f t="shared" si="10"/>
        <v>2838.9628583774897</v>
      </c>
    </row>
    <row r="34" spans="1:19" x14ac:dyDescent="0.2">
      <c r="A34" s="23">
        <f>IF(ROWS($A$8:A34)&gt;$B$2,"",ROWS($A$8:A34))</f>
        <v>27</v>
      </c>
      <c r="B34" s="21">
        <f t="shared" si="11"/>
        <v>45920</v>
      </c>
      <c r="C34" s="20">
        <f t="shared" si="0"/>
        <v>18070.768712430068</v>
      </c>
      <c r="D34" s="20">
        <f t="shared" si="1"/>
        <v>45.176921781075173</v>
      </c>
      <c r="E34" s="20">
        <f t="shared" si="8"/>
        <v>1269.9251218182901</v>
      </c>
      <c r="F34" s="20">
        <f t="shared" si="2"/>
        <v>1315.1020435993653</v>
      </c>
      <c r="G34" s="20">
        <f t="shared" si="9"/>
        <v>16800.843590611777</v>
      </c>
      <c r="J34" s="23">
        <f>IF(ROWS($J$8:J34)&gt;$K$2,"",ROWS($J$8:J34))</f>
        <v>27</v>
      </c>
      <c r="K34" s="21">
        <f t="shared" si="12"/>
        <v>46011</v>
      </c>
      <c r="L34" s="20">
        <f t="shared" si="3"/>
        <v>178648.52206577838</v>
      </c>
      <c r="M34" s="20">
        <f t="shared" si="4"/>
        <v>660.99953164338001</v>
      </c>
      <c r="N34" s="20">
        <f t="shared" si="5"/>
        <v>862.86128313474444</v>
      </c>
      <c r="O34" s="20">
        <f t="shared" si="6"/>
        <v>1523.8608147781244</v>
      </c>
      <c r="P34" s="20">
        <f t="shared" si="7"/>
        <v>177785.66078264362</v>
      </c>
      <c r="R34" s="21">
        <v>45920</v>
      </c>
      <c r="S34" s="20">
        <f t="shared" si="10"/>
        <v>2838.9628583774893</v>
      </c>
    </row>
    <row r="35" spans="1:19" x14ac:dyDescent="0.2">
      <c r="A35" s="23">
        <f>IF(ROWS($A$8:A35)&gt;$B$2,"",ROWS($A$8:A35))</f>
        <v>28</v>
      </c>
      <c r="B35" s="21">
        <f t="shared" si="11"/>
        <v>45950</v>
      </c>
      <c r="C35" s="20">
        <f t="shared" si="0"/>
        <v>16800.843590611777</v>
      </c>
      <c r="D35" s="20">
        <f t="shared" si="1"/>
        <v>42.002108976529442</v>
      </c>
      <c r="E35" s="20">
        <f t="shared" si="8"/>
        <v>1273.0999346228359</v>
      </c>
      <c r="F35" s="20">
        <f t="shared" si="2"/>
        <v>1315.1020435993653</v>
      </c>
      <c r="G35" s="20">
        <f t="shared" si="9"/>
        <v>15527.743655988941</v>
      </c>
      <c r="J35" s="23">
        <f>IF(ROWS($J$8:J35)&gt;$K$2,"",ROWS($J$8:J35))</f>
        <v>28</v>
      </c>
      <c r="K35" s="21">
        <f t="shared" si="12"/>
        <v>46042</v>
      </c>
      <c r="L35" s="20">
        <f t="shared" si="3"/>
        <v>177785.66078264362</v>
      </c>
      <c r="M35" s="20">
        <f t="shared" si="4"/>
        <v>657.80694489578138</v>
      </c>
      <c r="N35" s="20">
        <f t="shared" si="5"/>
        <v>866.05386988234284</v>
      </c>
      <c r="O35" s="20">
        <f t="shared" si="6"/>
        <v>1523.8608147781242</v>
      </c>
      <c r="P35" s="20">
        <f t="shared" si="7"/>
        <v>176919.60691276129</v>
      </c>
      <c r="R35" s="21">
        <v>45950</v>
      </c>
      <c r="S35" s="20">
        <f t="shared" si="10"/>
        <v>2838.9628583774902</v>
      </c>
    </row>
    <row r="36" spans="1:19" x14ac:dyDescent="0.2">
      <c r="A36" s="23">
        <f>IF(ROWS($A$8:A36)&gt;$B$2,"",ROWS($A$8:A36))</f>
        <v>29</v>
      </c>
      <c r="B36" s="21">
        <f t="shared" si="11"/>
        <v>45981</v>
      </c>
      <c r="C36" s="20">
        <f t="shared" si="0"/>
        <v>15527.743655988941</v>
      </c>
      <c r="D36" s="20">
        <f t="shared" si="1"/>
        <v>38.819359139972356</v>
      </c>
      <c r="E36" s="20">
        <f t="shared" si="8"/>
        <v>1276.2826844593926</v>
      </c>
      <c r="F36" s="20">
        <f t="shared" si="2"/>
        <v>1315.1020435993651</v>
      </c>
      <c r="G36" s="20">
        <f t="shared" si="9"/>
        <v>14251.460971529548</v>
      </c>
      <c r="J36" s="23">
        <f>IF(ROWS($J$8:J36)&gt;$K$2,"",ROWS($J$8:J36))</f>
        <v>29</v>
      </c>
      <c r="K36" s="21">
        <f t="shared" si="12"/>
        <v>46073</v>
      </c>
      <c r="L36" s="20">
        <f t="shared" si="3"/>
        <v>176919.60691276129</v>
      </c>
      <c r="M36" s="20">
        <f t="shared" si="4"/>
        <v>654.6025455772168</v>
      </c>
      <c r="N36" s="20">
        <f t="shared" si="5"/>
        <v>869.25826920090742</v>
      </c>
      <c r="O36" s="20">
        <f t="shared" si="6"/>
        <v>1523.8608147781242</v>
      </c>
      <c r="P36" s="20">
        <f t="shared" si="7"/>
        <v>176050.34864356037</v>
      </c>
      <c r="R36" s="21">
        <v>45981</v>
      </c>
      <c r="S36" s="20">
        <f t="shared" si="10"/>
        <v>2838.9628583774893</v>
      </c>
    </row>
    <row r="37" spans="1:19" x14ac:dyDescent="0.2">
      <c r="A37" s="23">
        <f>IF(ROWS($A$8:A37)&gt;$B$2,"",ROWS($A$8:A37))</f>
        <v>30</v>
      </c>
      <c r="B37" s="21">
        <f t="shared" si="11"/>
        <v>46011</v>
      </c>
      <c r="C37" s="20">
        <f t="shared" si="0"/>
        <v>14251.460971529548</v>
      </c>
      <c r="D37" s="20">
        <f t="shared" si="1"/>
        <v>35.62865242882387</v>
      </c>
      <c r="E37" s="20">
        <f t="shared" si="8"/>
        <v>1279.4733911705414</v>
      </c>
      <c r="F37" s="20">
        <f t="shared" si="2"/>
        <v>1315.1020435993653</v>
      </c>
      <c r="G37" s="20">
        <f t="shared" si="9"/>
        <v>12971.987580359008</v>
      </c>
      <c r="J37" s="23">
        <f>IF(ROWS($J$8:J37)&gt;$K$2,"",ROWS($J$8:J37))</f>
        <v>30</v>
      </c>
      <c r="K37" s="21">
        <f t="shared" si="12"/>
        <v>46101</v>
      </c>
      <c r="L37" s="20">
        <f t="shared" si="3"/>
        <v>176050.34864356037</v>
      </c>
      <c r="M37" s="20">
        <f t="shared" si="4"/>
        <v>651.38628998117338</v>
      </c>
      <c r="N37" s="20">
        <f t="shared" si="5"/>
        <v>872.4745247969513</v>
      </c>
      <c r="O37" s="20">
        <f t="shared" si="6"/>
        <v>1523.8608147781247</v>
      </c>
      <c r="P37" s="20">
        <f t="shared" si="7"/>
        <v>175177.87411876343</v>
      </c>
      <c r="R37" s="21">
        <v>46011</v>
      </c>
      <c r="S37" s="20">
        <f t="shared" si="10"/>
        <v>2838.9628583774897</v>
      </c>
    </row>
    <row r="38" spans="1:19" x14ac:dyDescent="0.2">
      <c r="A38" s="23">
        <f>IF(ROWS($A$8:A38)&gt;$B$2,"",ROWS($A$8:A38))</f>
        <v>31</v>
      </c>
      <c r="B38" s="21">
        <f t="shared" si="11"/>
        <v>46042</v>
      </c>
      <c r="C38" s="20">
        <f t="shared" si="0"/>
        <v>12971.987580359008</v>
      </c>
      <c r="D38" s="20">
        <f t="shared" si="1"/>
        <v>32.429968950897518</v>
      </c>
      <c r="E38" s="20">
        <f t="shared" si="8"/>
        <v>1282.6720746484675</v>
      </c>
      <c r="F38" s="20">
        <f t="shared" si="2"/>
        <v>1315.1020435993651</v>
      </c>
      <c r="G38" s="20">
        <f t="shared" si="9"/>
        <v>11689.31550571054</v>
      </c>
      <c r="J38" s="23">
        <f>IF(ROWS($J$8:J38)&gt;$K$2,"",ROWS($J$8:J38))</f>
        <v>31</v>
      </c>
      <c r="K38" s="21">
        <f t="shared" si="12"/>
        <v>46132</v>
      </c>
      <c r="L38" s="20">
        <f t="shared" si="3"/>
        <v>175177.87411876343</v>
      </c>
      <c r="M38" s="20">
        <f t="shared" si="4"/>
        <v>648.15813423942473</v>
      </c>
      <c r="N38" s="20">
        <f t="shared" si="5"/>
        <v>875.70268053869972</v>
      </c>
      <c r="O38" s="20">
        <f t="shared" si="6"/>
        <v>1523.8608147781244</v>
      </c>
      <c r="P38" s="20">
        <f t="shared" si="7"/>
        <v>174302.17143822473</v>
      </c>
      <c r="R38" s="21">
        <v>46042</v>
      </c>
      <c r="S38" s="20">
        <f t="shared" si="10"/>
        <v>2838.9628583774893</v>
      </c>
    </row>
    <row r="39" spans="1:19" x14ac:dyDescent="0.2">
      <c r="A39" s="23">
        <f>IF(ROWS($A$8:A39)&gt;$B$2,"",ROWS($A$8:A39))</f>
        <v>32</v>
      </c>
      <c r="B39" s="21">
        <f t="shared" si="11"/>
        <v>46073</v>
      </c>
      <c r="C39" s="20">
        <f t="shared" si="0"/>
        <v>11689.31550571054</v>
      </c>
      <c r="D39" s="20">
        <f t="shared" si="1"/>
        <v>29.223288764276347</v>
      </c>
      <c r="E39" s="20">
        <f t="shared" si="8"/>
        <v>1285.8787548350892</v>
      </c>
      <c r="F39" s="20">
        <f t="shared" si="2"/>
        <v>1315.1020435993655</v>
      </c>
      <c r="G39" s="20">
        <f t="shared" si="9"/>
        <v>10403.436750875451</v>
      </c>
      <c r="J39" s="23">
        <f>IF(ROWS($J$8:J39)&gt;$K$2,"",ROWS($J$8:J39))</f>
        <v>32</v>
      </c>
      <c r="K39" s="21">
        <f t="shared" si="12"/>
        <v>46162</v>
      </c>
      <c r="L39" s="20">
        <f t="shared" si="3"/>
        <v>174302.17143822473</v>
      </c>
      <c r="M39" s="20">
        <f t="shared" si="4"/>
        <v>644.91803432143149</v>
      </c>
      <c r="N39" s="20">
        <f t="shared" si="5"/>
        <v>878.94278045669296</v>
      </c>
      <c r="O39" s="20">
        <f t="shared" si="6"/>
        <v>1523.8608147781244</v>
      </c>
      <c r="P39" s="20">
        <f t="shared" si="7"/>
        <v>173423.22865776805</v>
      </c>
      <c r="R39" s="21">
        <v>46073</v>
      </c>
      <c r="S39" s="20">
        <f t="shared" si="10"/>
        <v>2838.9628583774897</v>
      </c>
    </row>
    <row r="40" spans="1:19" x14ac:dyDescent="0.2">
      <c r="A40" s="23">
        <f>IF(ROWS($A$8:A40)&gt;$B$2,"",ROWS($A$8:A40))</f>
        <v>33</v>
      </c>
      <c r="B40" s="21">
        <f t="shared" si="11"/>
        <v>46101</v>
      </c>
      <c r="C40" s="20">
        <f t="shared" si="0"/>
        <v>10403.436750875451</v>
      </c>
      <c r="D40" s="20">
        <f t="shared" si="1"/>
        <v>26.008591877188625</v>
      </c>
      <c r="E40" s="20">
        <f t="shared" si="8"/>
        <v>1289.0934517221767</v>
      </c>
      <c r="F40" s="20">
        <f t="shared" si="2"/>
        <v>1315.1020435993653</v>
      </c>
      <c r="G40" s="20">
        <f t="shared" si="9"/>
        <v>9114.3432991532754</v>
      </c>
      <c r="J40" s="23">
        <f>IF(ROWS($J$8:J40)&gt;$K$2,"",ROWS($J$8:J40))</f>
        <v>33</v>
      </c>
      <c r="K40" s="21">
        <f t="shared" si="12"/>
        <v>46193</v>
      </c>
      <c r="L40" s="20">
        <f t="shared" si="3"/>
        <v>173423.22865776805</v>
      </c>
      <c r="M40" s="20">
        <f t="shared" si="4"/>
        <v>641.66594603374176</v>
      </c>
      <c r="N40" s="20">
        <f t="shared" si="5"/>
        <v>882.19486874438292</v>
      </c>
      <c r="O40" s="20">
        <f t="shared" si="6"/>
        <v>1523.8608147781247</v>
      </c>
      <c r="P40" s="20">
        <f t="shared" si="7"/>
        <v>172541.03378902367</v>
      </c>
      <c r="R40" s="21">
        <v>46101</v>
      </c>
      <c r="S40" s="20">
        <f t="shared" si="10"/>
        <v>2838.9628583774902</v>
      </c>
    </row>
    <row r="41" spans="1:19" x14ac:dyDescent="0.2">
      <c r="A41" s="23">
        <f>IF(ROWS($A$8:A41)&gt;$B$2,"",ROWS($A$8:A41))</f>
        <v>34</v>
      </c>
      <c r="B41" s="21">
        <f t="shared" si="11"/>
        <v>46132</v>
      </c>
      <c r="C41" s="20">
        <f t="shared" si="0"/>
        <v>9114.3432991532754</v>
      </c>
      <c r="D41" s="20">
        <f t="shared" si="1"/>
        <v>22.785858247883187</v>
      </c>
      <c r="E41" s="20">
        <f t="shared" si="8"/>
        <v>1292.3161853514821</v>
      </c>
      <c r="F41" s="20">
        <f t="shared" si="2"/>
        <v>1315.1020435993653</v>
      </c>
      <c r="G41" s="20">
        <f t="shared" si="9"/>
        <v>7822.0271138017933</v>
      </c>
      <c r="J41" s="23">
        <f>IF(ROWS($J$8:J41)&gt;$K$2,"",ROWS($J$8:J41))</f>
        <v>34</v>
      </c>
      <c r="K41" s="21">
        <f t="shared" si="12"/>
        <v>46223</v>
      </c>
      <c r="L41" s="20">
        <f t="shared" si="3"/>
        <v>172541.03378902367</v>
      </c>
      <c r="M41" s="20">
        <f t="shared" si="4"/>
        <v>638.40182501938762</v>
      </c>
      <c r="N41" s="20">
        <f t="shared" si="5"/>
        <v>885.45898975873661</v>
      </c>
      <c r="O41" s="20">
        <f t="shared" si="6"/>
        <v>1523.8608147781242</v>
      </c>
      <c r="P41" s="20">
        <f t="shared" si="7"/>
        <v>171655.57479926493</v>
      </c>
      <c r="R41" s="21">
        <v>46132</v>
      </c>
      <c r="S41" s="20">
        <f t="shared" si="10"/>
        <v>2838.9628583774897</v>
      </c>
    </row>
    <row r="42" spans="1:19" x14ac:dyDescent="0.2">
      <c r="A42" s="23">
        <f>IF(ROWS($A$8:A42)&gt;$B$2,"",ROWS($A$8:A42))</f>
        <v>35</v>
      </c>
      <c r="B42" s="21">
        <f t="shared" si="11"/>
        <v>46162</v>
      </c>
      <c r="C42" s="20">
        <f t="shared" si="0"/>
        <v>7822.0271138017933</v>
      </c>
      <c r="D42" s="20">
        <f t="shared" si="1"/>
        <v>19.555067784504484</v>
      </c>
      <c r="E42" s="20">
        <f t="shared" si="8"/>
        <v>1295.5469758148608</v>
      </c>
      <c r="F42" s="20">
        <f t="shared" si="2"/>
        <v>1315.1020435993653</v>
      </c>
      <c r="G42" s="20">
        <f t="shared" si="9"/>
        <v>6526.4801379869323</v>
      </c>
      <c r="J42" s="23">
        <f>IF(ROWS($J$8:J42)&gt;$K$2,"",ROWS($J$8:J42))</f>
        <v>35</v>
      </c>
      <c r="K42" s="21">
        <f t="shared" si="12"/>
        <v>46254</v>
      </c>
      <c r="L42" s="20">
        <f t="shared" si="3"/>
        <v>171655.57479926493</v>
      </c>
      <c r="M42" s="20">
        <f t="shared" si="4"/>
        <v>635.1256267572802</v>
      </c>
      <c r="N42" s="20">
        <f t="shared" si="5"/>
        <v>888.73518802084402</v>
      </c>
      <c r="O42" s="20">
        <f t="shared" si="6"/>
        <v>1523.8608147781242</v>
      </c>
      <c r="P42" s="20">
        <f t="shared" si="7"/>
        <v>170766.8396112441</v>
      </c>
      <c r="R42" s="21">
        <v>46162</v>
      </c>
      <c r="S42" s="20">
        <f t="shared" si="10"/>
        <v>2838.9628583774897</v>
      </c>
    </row>
    <row r="43" spans="1:19" x14ac:dyDescent="0.2">
      <c r="A43" s="23">
        <f>IF(ROWS($A$8:A43)&gt;$B$2,"",ROWS($A$8:A43))</f>
        <v>36</v>
      </c>
      <c r="B43" s="21">
        <f t="shared" si="11"/>
        <v>46193</v>
      </c>
      <c r="C43" s="20">
        <f t="shared" si="0"/>
        <v>6526.4801379869323</v>
      </c>
      <c r="D43" s="20">
        <f t="shared" si="1"/>
        <v>16.316200344967331</v>
      </c>
      <c r="E43" s="20">
        <f t="shared" si="8"/>
        <v>1298.7858432543981</v>
      </c>
      <c r="F43" s="20">
        <f t="shared" si="2"/>
        <v>1315.1020435993653</v>
      </c>
      <c r="G43" s="20">
        <f t="shared" si="9"/>
        <v>5227.6942947325342</v>
      </c>
      <c r="J43" s="23">
        <f>IF(ROWS($J$8:J43)&gt;$K$2,"",ROWS($J$8:J43))</f>
        <v>36</v>
      </c>
      <c r="K43" s="21">
        <f t="shared" si="12"/>
        <v>46285</v>
      </c>
      <c r="L43" s="20">
        <f t="shared" si="3"/>
        <v>170766.8396112441</v>
      </c>
      <c r="M43" s="20">
        <f t="shared" si="4"/>
        <v>631.83730656160321</v>
      </c>
      <c r="N43" s="20">
        <f t="shared" si="5"/>
        <v>892.02350821652146</v>
      </c>
      <c r="O43" s="20">
        <f t="shared" si="6"/>
        <v>1523.8608147781247</v>
      </c>
      <c r="P43" s="20">
        <f t="shared" si="7"/>
        <v>169874.81610302758</v>
      </c>
      <c r="R43" s="21">
        <v>46193</v>
      </c>
      <c r="S43" s="20">
        <f t="shared" si="10"/>
        <v>2838.9628583774902</v>
      </c>
    </row>
    <row r="44" spans="1:19" x14ac:dyDescent="0.2">
      <c r="A44" s="23">
        <f>IF(ROWS($A$8:A44)&gt;$B$2,"",ROWS($A$8:A44))</f>
        <v>37</v>
      </c>
      <c r="B44" s="21">
        <f t="shared" si="11"/>
        <v>46223</v>
      </c>
      <c r="C44" s="20">
        <f t="shared" si="0"/>
        <v>5227.6942947325342</v>
      </c>
      <c r="D44" s="20">
        <f t="shared" si="1"/>
        <v>13.069235736831336</v>
      </c>
      <c r="E44" s="20">
        <f t="shared" si="8"/>
        <v>1302.0328078625341</v>
      </c>
      <c r="F44" s="20">
        <f t="shared" si="2"/>
        <v>1315.1020435993655</v>
      </c>
      <c r="G44" s="20">
        <f t="shared" si="9"/>
        <v>3925.6614868699999</v>
      </c>
      <c r="J44" s="23">
        <f>IF(ROWS($J$8:J44)&gt;$K$2,"",ROWS($J$8:J44))</f>
        <v>37</v>
      </c>
      <c r="K44" s="21">
        <f t="shared" si="12"/>
        <v>46315</v>
      </c>
      <c r="L44" s="20">
        <f t="shared" si="3"/>
        <v>169874.81610302758</v>
      </c>
      <c r="M44" s="20">
        <f t="shared" si="4"/>
        <v>628.53681958120205</v>
      </c>
      <c r="N44" s="20">
        <f t="shared" si="5"/>
        <v>895.32399519692262</v>
      </c>
      <c r="O44" s="20">
        <f t="shared" si="6"/>
        <v>1523.8608147781247</v>
      </c>
      <c r="P44" s="20">
        <f t="shared" si="7"/>
        <v>168979.49210783065</v>
      </c>
      <c r="R44" s="21">
        <v>46223</v>
      </c>
      <c r="S44" s="20">
        <f t="shared" si="10"/>
        <v>2838.9628583774897</v>
      </c>
    </row>
    <row r="45" spans="1:19" x14ac:dyDescent="0.2">
      <c r="A45" s="23">
        <f>IF(ROWS($A$8:A45)&gt;$B$2,"",ROWS($A$8:A45))</f>
        <v>38</v>
      </c>
      <c r="B45" s="21">
        <f t="shared" si="11"/>
        <v>46254</v>
      </c>
      <c r="C45" s="20">
        <f t="shared" si="0"/>
        <v>3925.6614868699999</v>
      </c>
      <c r="D45" s="20">
        <f t="shared" si="1"/>
        <v>9.8141537171749995</v>
      </c>
      <c r="E45" s="20">
        <f t="shared" si="8"/>
        <v>1305.2878898821903</v>
      </c>
      <c r="F45" s="20">
        <f t="shared" si="2"/>
        <v>1315.1020435993653</v>
      </c>
      <c r="G45" s="20">
        <f t="shared" si="9"/>
        <v>2620.3735969878098</v>
      </c>
      <c r="J45" s="23">
        <f>IF(ROWS($J$8:J45)&gt;$K$2,"",ROWS($J$8:J45))</f>
        <v>38</v>
      </c>
      <c r="K45" s="21">
        <f t="shared" si="12"/>
        <v>46346</v>
      </c>
      <c r="L45" s="20">
        <f t="shared" si="3"/>
        <v>168979.49210783065</v>
      </c>
      <c r="M45" s="20">
        <f t="shared" si="4"/>
        <v>625.22412079897344</v>
      </c>
      <c r="N45" s="20">
        <f t="shared" si="5"/>
        <v>898.63669397915146</v>
      </c>
      <c r="O45" s="20">
        <f t="shared" si="6"/>
        <v>1523.8608147781249</v>
      </c>
      <c r="P45" s="20">
        <f t="shared" si="7"/>
        <v>168080.8554138515</v>
      </c>
      <c r="R45" s="21">
        <v>46254</v>
      </c>
      <c r="S45" s="20">
        <f t="shared" si="10"/>
        <v>2838.9628583774893</v>
      </c>
    </row>
    <row r="46" spans="1:19" x14ac:dyDescent="0.2">
      <c r="A46" s="23">
        <f>IF(ROWS($A$8:A46)&gt;$B$2,"",ROWS($A$8:A46))</f>
        <v>39</v>
      </c>
      <c r="B46" s="21">
        <f t="shared" si="11"/>
        <v>46285</v>
      </c>
      <c r="C46" s="20">
        <f t="shared" si="0"/>
        <v>2620.3735969878098</v>
      </c>
      <c r="D46" s="20">
        <f t="shared" si="1"/>
        <v>6.550933992469524</v>
      </c>
      <c r="E46" s="20">
        <f t="shared" si="8"/>
        <v>1308.5511096068965</v>
      </c>
      <c r="F46" s="20">
        <f t="shared" si="2"/>
        <v>1315.102043599366</v>
      </c>
      <c r="G46" s="20">
        <f t="shared" si="9"/>
        <v>1311.8224873809133</v>
      </c>
      <c r="J46" s="23">
        <f>IF(ROWS($J$8:J46)&gt;$K$2,"",ROWS($J$8:J46))</f>
        <v>39</v>
      </c>
      <c r="K46" s="21">
        <f t="shared" si="12"/>
        <v>46376</v>
      </c>
      <c r="L46" s="20">
        <f t="shared" si="3"/>
        <v>168080.8554138515</v>
      </c>
      <c r="M46" s="20">
        <f t="shared" si="4"/>
        <v>621.89916503125062</v>
      </c>
      <c r="N46" s="20">
        <f t="shared" si="5"/>
        <v>901.96164974687406</v>
      </c>
      <c r="O46" s="20">
        <f t="shared" si="6"/>
        <v>1523.8608147781247</v>
      </c>
      <c r="P46" s="20">
        <f t="shared" si="7"/>
        <v>167178.89376410464</v>
      </c>
      <c r="R46" s="21">
        <v>46285</v>
      </c>
      <c r="S46" s="20">
        <f t="shared" si="10"/>
        <v>2838.9628583774906</v>
      </c>
    </row>
    <row r="47" spans="1:19" x14ac:dyDescent="0.2">
      <c r="A47" s="23">
        <f>IF(ROWS($A$8:A47)&gt;$B$2,"",ROWS($A$8:A47))</f>
        <v>40</v>
      </c>
      <c r="B47" s="21">
        <f t="shared" si="11"/>
        <v>46315</v>
      </c>
      <c r="C47" s="20">
        <f t="shared" si="0"/>
        <v>1311.8224873809133</v>
      </c>
      <c r="D47" s="20">
        <f t="shared" si="1"/>
        <v>3.2795562184522833</v>
      </c>
      <c r="E47" s="20">
        <f t="shared" si="8"/>
        <v>1311.8224873809133</v>
      </c>
      <c r="F47" s="20">
        <f t="shared" si="2"/>
        <v>1315.1020435993655</v>
      </c>
      <c r="G47" s="20">
        <f t="shared" si="9"/>
        <v>0</v>
      </c>
      <c r="J47" s="23">
        <f>IF(ROWS($J$8:J47)&gt;$K$2,"",ROWS($J$8:J47))</f>
        <v>40</v>
      </c>
      <c r="K47" s="21">
        <f t="shared" si="12"/>
        <v>46407</v>
      </c>
      <c r="L47" s="20">
        <f t="shared" si="3"/>
        <v>167178.89376410464</v>
      </c>
      <c r="M47" s="20">
        <f t="shared" si="4"/>
        <v>618.56190692718712</v>
      </c>
      <c r="N47" s="20">
        <f t="shared" si="5"/>
        <v>905.29890785093778</v>
      </c>
      <c r="O47" s="20">
        <f t="shared" si="6"/>
        <v>1523.8608147781249</v>
      </c>
      <c r="P47" s="20">
        <f t="shared" si="7"/>
        <v>166273.59485625371</v>
      </c>
      <c r="R47" s="21">
        <v>46315</v>
      </c>
      <c r="S47" s="20">
        <f t="shared" si="10"/>
        <v>2838.9628583774902</v>
      </c>
    </row>
    <row r="48" spans="1:19" x14ac:dyDescent="0.2">
      <c r="A48" s="23" t="str">
        <f>IF(ROWS($A$8:A48)&gt;$B$2,"",ROWS($A$8:A48))</f>
        <v/>
      </c>
      <c r="B48" s="21" t="str">
        <f t="shared" si="11"/>
        <v/>
      </c>
      <c r="C48" s="20" t="str">
        <f t="shared" si="0"/>
        <v/>
      </c>
      <c r="D48" s="20" t="str">
        <f t="shared" si="1"/>
        <v/>
      </c>
      <c r="E48" s="20" t="str">
        <f t="shared" si="8"/>
        <v/>
      </c>
      <c r="F48" s="20" t="str">
        <f t="shared" si="2"/>
        <v/>
      </c>
      <c r="G48" s="20" t="str">
        <f t="shared" si="9"/>
        <v/>
      </c>
      <c r="J48" s="23">
        <f>IF(ROWS($J$8:J48)&gt;$K$2,"",ROWS($J$8:J48))</f>
        <v>41</v>
      </c>
      <c r="K48" s="21">
        <f t="shared" si="12"/>
        <v>46438</v>
      </c>
      <c r="L48" s="20">
        <f t="shared" si="3"/>
        <v>166273.59485625371</v>
      </c>
      <c r="M48" s="20">
        <f t="shared" si="4"/>
        <v>615.21230096813872</v>
      </c>
      <c r="N48" s="20">
        <f t="shared" si="5"/>
        <v>908.64851380998596</v>
      </c>
      <c r="O48" s="20">
        <f t="shared" si="6"/>
        <v>1523.8608147781247</v>
      </c>
      <c r="P48" s="20">
        <f t="shared" si="7"/>
        <v>165364.94634244373</v>
      </c>
      <c r="R48" s="21">
        <v>46346</v>
      </c>
      <c r="S48" s="20">
        <f t="shared" si="10"/>
        <v>1523.8608147781249</v>
      </c>
    </row>
    <row r="49" spans="1:19" x14ac:dyDescent="0.2">
      <c r="A49" s="23" t="str">
        <f>IF(ROWS($A$8:A49)&gt;$B$2,"",ROWS($A$8:A49))</f>
        <v/>
      </c>
      <c r="B49" s="21" t="str">
        <f t="shared" si="11"/>
        <v/>
      </c>
      <c r="C49" s="20" t="str">
        <f t="shared" si="0"/>
        <v/>
      </c>
      <c r="D49" s="20" t="str">
        <f t="shared" si="1"/>
        <v/>
      </c>
      <c r="E49" s="20" t="str">
        <f t="shared" si="8"/>
        <v/>
      </c>
      <c r="F49" s="20" t="str">
        <f t="shared" si="2"/>
        <v/>
      </c>
      <c r="G49" s="20" t="str">
        <f t="shared" si="9"/>
        <v/>
      </c>
      <c r="J49" s="23">
        <f>IF(ROWS($J$8:J49)&gt;$K$2,"",ROWS($J$8:J49))</f>
        <v>42</v>
      </c>
      <c r="K49" s="21">
        <f t="shared" si="12"/>
        <v>46466</v>
      </c>
      <c r="L49" s="20">
        <f t="shared" si="3"/>
        <v>165364.94634244373</v>
      </c>
      <c r="M49" s="20">
        <f t="shared" si="4"/>
        <v>611.85030146704185</v>
      </c>
      <c r="N49" s="20">
        <f t="shared" si="5"/>
        <v>912.01051331108329</v>
      </c>
      <c r="O49" s="20">
        <f t="shared" si="6"/>
        <v>1523.8608147781251</v>
      </c>
      <c r="P49" s="20">
        <f t="shared" si="7"/>
        <v>164452.93582913265</v>
      </c>
      <c r="R49" s="21">
        <v>46376</v>
      </c>
      <c r="S49" s="20">
        <f t="shared" si="10"/>
        <v>1523.8608147781247</v>
      </c>
    </row>
    <row r="50" spans="1:19" x14ac:dyDescent="0.2">
      <c r="A50" s="23" t="str">
        <f>IF(ROWS($A$8:A50)&gt;$B$2,"",ROWS($A$8:A50))</f>
        <v/>
      </c>
      <c r="B50" s="21" t="str">
        <f t="shared" si="11"/>
        <v/>
      </c>
      <c r="C50" s="20" t="str">
        <f t="shared" si="0"/>
        <v/>
      </c>
      <c r="D50" s="20" t="str">
        <f t="shared" si="1"/>
        <v/>
      </c>
      <c r="E50" s="20" t="str">
        <f t="shared" si="8"/>
        <v/>
      </c>
      <c r="F50" s="20" t="str">
        <f t="shared" si="2"/>
        <v/>
      </c>
      <c r="G50" s="20" t="str">
        <f t="shared" si="9"/>
        <v/>
      </c>
      <c r="J50" s="23">
        <f>IF(ROWS($J$8:J50)&gt;$K$2,"",ROWS($J$8:J50))</f>
        <v>43</v>
      </c>
      <c r="K50" s="21">
        <f t="shared" si="12"/>
        <v>46497</v>
      </c>
      <c r="L50" s="20">
        <f t="shared" si="3"/>
        <v>164452.93582913265</v>
      </c>
      <c r="M50" s="20">
        <f t="shared" si="4"/>
        <v>608.47586256779084</v>
      </c>
      <c r="N50" s="20">
        <f t="shared" si="5"/>
        <v>915.38495221033406</v>
      </c>
      <c r="O50" s="20">
        <f t="shared" si="6"/>
        <v>1523.8608147781249</v>
      </c>
      <c r="P50" s="20">
        <f t="shared" si="7"/>
        <v>163537.55087692232</v>
      </c>
      <c r="R50" s="21">
        <v>46407</v>
      </c>
      <c r="S50" s="20">
        <f t="shared" si="10"/>
        <v>1523.8608147781249</v>
      </c>
    </row>
    <row r="51" spans="1:19" x14ac:dyDescent="0.2">
      <c r="A51" s="23" t="str">
        <f>IF(ROWS($A$8:A51)&gt;$B$2,"",ROWS($A$8:A51))</f>
        <v/>
      </c>
      <c r="B51" s="21" t="str">
        <f t="shared" si="11"/>
        <v/>
      </c>
      <c r="C51" s="20" t="str">
        <f t="shared" si="0"/>
        <v/>
      </c>
      <c r="D51" s="20" t="str">
        <f t="shared" si="1"/>
        <v/>
      </c>
      <c r="E51" s="20" t="str">
        <f t="shared" si="8"/>
        <v/>
      </c>
      <c r="F51" s="20" t="str">
        <f t="shared" si="2"/>
        <v/>
      </c>
      <c r="G51" s="20" t="str">
        <f t="shared" si="9"/>
        <v/>
      </c>
      <c r="J51" s="23">
        <f>IF(ROWS($J$8:J51)&gt;$K$2,"",ROWS($J$8:J51))</f>
        <v>44</v>
      </c>
      <c r="K51" s="21">
        <f t="shared" si="12"/>
        <v>46527</v>
      </c>
      <c r="L51" s="20">
        <f t="shared" si="3"/>
        <v>163537.55087692232</v>
      </c>
      <c r="M51" s="20">
        <f t="shared" si="4"/>
        <v>605.08893824461268</v>
      </c>
      <c r="N51" s="20">
        <f t="shared" si="5"/>
        <v>918.77187653351223</v>
      </c>
      <c r="O51" s="20">
        <f t="shared" si="6"/>
        <v>1523.8608147781249</v>
      </c>
      <c r="P51" s="20">
        <f t="shared" si="7"/>
        <v>162618.77900038881</v>
      </c>
      <c r="R51" s="21">
        <v>46438</v>
      </c>
      <c r="S51" s="20">
        <f t="shared" si="10"/>
        <v>1523.8608147781247</v>
      </c>
    </row>
    <row r="52" spans="1:19" x14ac:dyDescent="0.2">
      <c r="A52" s="23" t="str">
        <f>IF(ROWS($A$8:A52)&gt;$B$2,"",ROWS($A$8:A52))</f>
        <v/>
      </c>
      <c r="B52" s="21" t="str">
        <f t="shared" si="11"/>
        <v/>
      </c>
      <c r="C52" s="20" t="str">
        <f t="shared" si="0"/>
        <v/>
      </c>
      <c r="D52" s="20" t="str">
        <f t="shared" si="1"/>
        <v/>
      </c>
      <c r="E52" s="20" t="str">
        <f t="shared" si="8"/>
        <v/>
      </c>
      <c r="F52" s="20" t="str">
        <f t="shared" si="2"/>
        <v/>
      </c>
      <c r="G52" s="20" t="str">
        <f t="shared" si="9"/>
        <v/>
      </c>
      <c r="J52" s="23">
        <f>IF(ROWS($J$8:J52)&gt;$K$2,"",ROWS($J$8:J52))</f>
        <v>45</v>
      </c>
      <c r="K52" s="21">
        <f t="shared" si="12"/>
        <v>46558</v>
      </c>
      <c r="L52" s="20">
        <f t="shared" si="3"/>
        <v>162618.77900038881</v>
      </c>
      <c r="M52" s="20">
        <f t="shared" si="4"/>
        <v>601.6894823014386</v>
      </c>
      <c r="N52" s="20">
        <f t="shared" si="5"/>
        <v>922.1713324766863</v>
      </c>
      <c r="O52" s="20">
        <f t="shared" si="6"/>
        <v>1523.8608147781249</v>
      </c>
      <c r="P52" s="20">
        <f t="shared" si="7"/>
        <v>161696.60766791212</v>
      </c>
      <c r="R52" s="21">
        <v>46466</v>
      </c>
      <c r="S52" s="20">
        <f t="shared" si="10"/>
        <v>1523.8608147781251</v>
      </c>
    </row>
    <row r="53" spans="1:19" x14ac:dyDescent="0.2">
      <c r="A53" s="23" t="str">
        <f>IF(ROWS($A$8:A53)&gt;$B$2,"",ROWS($A$8:A53))</f>
        <v/>
      </c>
      <c r="B53" s="21" t="str">
        <f t="shared" si="11"/>
        <v/>
      </c>
      <c r="C53" s="20" t="str">
        <f t="shared" si="0"/>
        <v/>
      </c>
      <c r="D53" s="20" t="str">
        <f t="shared" si="1"/>
        <v/>
      </c>
      <c r="E53" s="20" t="str">
        <f t="shared" si="8"/>
        <v/>
      </c>
      <c r="F53" s="20" t="str">
        <f t="shared" si="2"/>
        <v/>
      </c>
      <c r="G53" s="20" t="str">
        <f t="shared" si="9"/>
        <v/>
      </c>
      <c r="J53" s="23">
        <f>IF(ROWS($J$8:J53)&gt;$K$2,"",ROWS($J$8:J53))</f>
        <v>46</v>
      </c>
      <c r="K53" s="21">
        <f t="shared" si="12"/>
        <v>46588</v>
      </c>
      <c r="L53" s="20">
        <f t="shared" si="3"/>
        <v>161696.60766791212</v>
      </c>
      <c r="M53" s="20">
        <f t="shared" si="4"/>
        <v>598.27744837127489</v>
      </c>
      <c r="N53" s="20">
        <f t="shared" si="5"/>
        <v>925.58336640685002</v>
      </c>
      <c r="O53" s="20">
        <f t="shared" si="6"/>
        <v>1523.8608147781249</v>
      </c>
      <c r="P53" s="20">
        <f t="shared" si="7"/>
        <v>160771.02430150527</v>
      </c>
      <c r="R53" s="21">
        <v>46497</v>
      </c>
      <c r="S53" s="20">
        <f t="shared" si="10"/>
        <v>1523.8608147781249</v>
      </c>
    </row>
    <row r="54" spans="1:19" x14ac:dyDescent="0.2">
      <c r="A54" s="23" t="str">
        <f>IF(ROWS($A$8:A54)&gt;$B$2,"",ROWS($A$8:A54))</f>
        <v/>
      </c>
      <c r="B54" s="21" t="str">
        <f t="shared" si="11"/>
        <v/>
      </c>
      <c r="C54" s="20" t="str">
        <f t="shared" si="0"/>
        <v/>
      </c>
      <c r="D54" s="20" t="str">
        <f t="shared" si="1"/>
        <v/>
      </c>
      <c r="E54" s="20" t="str">
        <f t="shared" si="8"/>
        <v/>
      </c>
      <c r="F54" s="20" t="str">
        <f t="shared" si="2"/>
        <v/>
      </c>
      <c r="G54" s="20" t="str">
        <f t="shared" si="9"/>
        <v/>
      </c>
      <c r="J54" s="23">
        <f>IF(ROWS($J$8:J54)&gt;$K$2,"",ROWS($J$8:J54))</f>
        <v>47</v>
      </c>
      <c r="K54" s="21">
        <f t="shared" si="12"/>
        <v>46619</v>
      </c>
      <c r="L54" s="20">
        <f t="shared" si="3"/>
        <v>160771.02430150527</v>
      </c>
      <c r="M54" s="20">
        <f t="shared" si="4"/>
        <v>594.85278991556959</v>
      </c>
      <c r="N54" s="20">
        <f t="shared" si="5"/>
        <v>929.00802486255532</v>
      </c>
      <c r="O54" s="20">
        <f t="shared" si="6"/>
        <v>1523.8608147781249</v>
      </c>
      <c r="P54" s="20">
        <f t="shared" si="7"/>
        <v>159842.01627664271</v>
      </c>
      <c r="R54" s="21">
        <v>46527</v>
      </c>
      <c r="S54" s="20">
        <f t="shared" si="10"/>
        <v>1523.8608147781249</v>
      </c>
    </row>
    <row r="55" spans="1:19" x14ac:dyDescent="0.2">
      <c r="A55" s="23" t="str">
        <f>IF(ROWS($A$8:A55)&gt;$B$2,"",ROWS($A$8:A55))</f>
        <v/>
      </c>
      <c r="B55" s="21" t="str">
        <f t="shared" si="11"/>
        <v/>
      </c>
      <c r="C55" s="20" t="str">
        <f t="shared" si="0"/>
        <v/>
      </c>
      <c r="D55" s="20" t="str">
        <f t="shared" si="1"/>
        <v/>
      </c>
      <c r="E55" s="20" t="str">
        <f t="shared" si="8"/>
        <v/>
      </c>
      <c r="F55" s="20" t="str">
        <f t="shared" si="2"/>
        <v/>
      </c>
      <c r="G55" s="20" t="str">
        <f t="shared" si="9"/>
        <v/>
      </c>
      <c r="J55" s="23">
        <f>IF(ROWS($J$8:J55)&gt;$K$2,"",ROWS($J$8:J55))</f>
        <v>48</v>
      </c>
      <c r="K55" s="21">
        <f t="shared" si="12"/>
        <v>46650</v>
      </c>
      <c r="L55" s="20">
        <f t="shared" si="3"/>
        <v>159842.01627664271</v>
      </c>
      <c r="M55" s="20">
        <f t="shared" si="4"/>
        <v>591.41546022357807</v>
      </c>
      <c r="N55" s="20">
        <f t="shared" si="5"/>
        <v>932.44535455454684</v>
      </c>
      <c r="O55" s="20">
        <f t="shared" si="6"/>
        <v>1523.8608147781249</v>
      </c>
      <c r="P55" s="20">
        <f t="shared" si="7"/>
        <v>158909.57092208817</v>
      </c>
      <c r="R55" s="21">
        <v>46558</v>
      </c>
      <c r="S55" s="20">
        <f t="shared" si="10"/>
        <v>1523.8608147781249</v>
      </c>
    </row>
    <row r="56" spans="1:19" x14ac:dyDescent="0.2">
      <c r="A56" s="23" t="str">
        <f>IF(ROWS($A$8:A56)&gt;$B$2,"",ROWS($A$8:A56))</f>
        <v/>
      </c>
      <c r="B56" s="21" t="str">
        <f t="shared" si="11"/>
        <v/>
      </c>
      <c r="C56" s="20" t="str">
        <f t="shared" si="0"/>
        <v/>
      </c>
      <c r="D56" s="20" t="str">
        <f t="shared" si="1"/>
        <v/>
      </c>
      <c r="E56" s="20" t="str">
        <f t="shared" si="8"/>
        <v/>
      </c>
      <c r="F56" s="20" t="str">
        <f t="shared" si="2"/>
        <v/>
      </c>
      <c r="G56" s="20" t="str">
        <f t="shared" si="9"/>
        <v/>
      </c>
      <c r="J56" s="23">
        <f>IF(ROWS($J$8:J56)&gt;$K$2,"",ROWS($J$8:J56))</f>
        <v>49</v>
      </c>
      <c r="K56" s="21">
        <f t="shared" si="12"/>
        <v>46680</v>
      </c>
      <c r="L56" s="20">
        <f t="shared" si="3"/>
        <v>158909.57092208817</v>
      </c>
      <c r="M56" s="20">
        <f t="shared" si="4"/>
        <v>587.96541241172622</v>
      </c>
      <c r="N56" s="20">
        <f t="shared" si="5"/>
        <v>935.89540236639868</v>
      </c>
      <c r="O56" s="20">
        <f t="shared" si="6"/>
        <v>1523.8608147781249</v>
      </c>
      <c r="P56" s="20">
        <f t="shared" si="7"/>
        <v>157973.67551972176</v>
      </c>
      <c r="R56" s="21">
        <v>46588</v>
      </c>
      <c r="S56" s="20">
        <f t="shared" si="10"/>
        <v>1523.8608147781249</v>
      </c>
    </row>
    <row r="57" spans="1:19" x14ac:dyDescent="0.2">
      <c r="A57" s="23" t="str">
        <f>IF(ROWS($A$8:A57)&gt;$B$2,"",ROWS($A$8:A57))</f>
        <v/>
      </c>
      <c r="B57" s="21" t="str">
        <f t="shared" si="11"/>
        <v/>
      </c>
      <c r="C57" s="20" t="str">
        <f t="shared" si="0"/>
        <v/>
      </c>
      <c r="D57" s="20" t="str">
        <f t="shared" si="1"/>
        <v/>
      </c>
      <c r="E57" s="20" t="str">
        <f t="shared" si="8"/>
        <v/>
      </c>
      <c r="F57" s="20" t="str">
        <f t="shared" si="2"/>
        <v/>
      </c>
      <c r="G57" s="20" t="str">
        <f t="shared" si="9"/>
        <v/>
      </c>
      <c r="J57" s="23">
        <f>IF(ROWS($J$8:J57)&gt;$K$2,"",ROWS($J$8:J57))</f>
        <v>50</v>
      </c>
      <c r="K57" s="21">
        <f t="shared" si="12"/>
        <v>46711</v>
      </c>
      <c r="L57" s="20">
        <f t="shared" si="3"/>
        <v>157973.67551972176</v>
      </c>
      <c r="M57" s="20">
        <f t="shared" si="4"/>
        <v>584.50259942297055</v>
      </c>
      <c r="N57" s="20">
        <f t="shared" si="5"/>
        <v>939.35821535515436</v>
      </c>
      <c r="O57" s="20">
        <f t="shared" si="6"/>
        <v>1523.8608147781249</v>
      </c>
      <c r="P57" s="20">
        <f t="shared" si="7"/>
        <v>157034.31730436659</v>
      </c>
      <c r="R57" s="21">
        <v>46619</v>
      </c>
      <c r="S57" s="20">
        <f t="shared" si="10"/>
        <v>1523.8608147781249</v>
      </c>
    </row>
    <row r="58" spans="1:19" x14ac:dyDescent="0.2">
      <c r="A58" s="23" t="str">
        <f>IF(ROWS($A$8:A58)&gt;$B$2,"",ROWS($A$8:A58))</f>
        <v/>
      </c>
      <c r="B58" s="21" t="str">
        <f t="shared" si="11"/>
        <v/>
      </c>
      <c r="C58" s="20" t="str">
        <f t="shared" si="0"/>
        <v/>
      </c>
      <c r="D58" s="20" t="str">
        <f t="shared" si="1"/>
        <v/>
      </c>
      <c r="E58" s="20" t="str">
        <f t="shared" si="8"/>
        <v/>
      </c>
      <c r="F58" s="20" t="str">
        <f t="shared" si="2"/>
        <v/>
      </c>
      <c r="G58" s="20" t="str">
        <f t="shared" si="9"/>
        <v/>
      </c>
      <c r="J58" s="23">
        <f>IF(ROWS($J$8:J58)&gt;$K$2,"",ROWS($J$8:J58))</f>
        <v>51</v>
      </c>
      <c r="K58" s="21">
        <f t="shared" si="12"/>
        <v>46741</v>
      </c>
      <c r="L58" s="20">
        <f t="shared" si="3"/>
        <v>157034.31730436659</v>
      </c>
      <c r="M58" s="20">
        <f t="shared" si="4"/>
        <v>581.02697402615638</v>
      </c>
      <c r="N58" s="20">
        <f t="shared" si="5"/>
        <v>942.83384075196807</v>
      </c>
      <c r="O58" s="20">
        <f t="shared" si="6"/>
        <v>1523.8608147781244</v>
      </c>
      <c r="P58" s="20">
        <f t="shared" si="7"/>
        <v>156091.48346361463</v>
      </c>
      <c r="R58" s="21">
        <v>46650</v>
      </c>
      <c r="S58" s="20">
        <f t="shared" si="10"/>
        <v>1523.8608147781249</v>
      </c>
    </row>
    <row r="59" spans="1:19" x14ac:dyDescent="0.2">
      <c r="A59" s="23" t="str">
        <f>IF(ROWS($A$8:A59)&gt;$B$2,"",ROWS($A$8:A59))</f>
        <v/>
      </c>
      <c r="B59" s="21" t="str">
        <f t="shared" si="11"/>
        <v/>
      </c>
      <c r="C59" s="20" t="str">
        <f t="shared" si="0"/>
        <v/>
      </c>
      <c r="D59" s="20" t="str">
        <f t="shared" si="1"/>
        <v/>
      </c>
      <c r="E59" s="20" t="str">
        <f t="shared" si="8"/>
        <v/>
      </c>
      <c r="F59" s="20" t="str">
        <f t="shared" si="2"/>
        <v/>
      </c>
      <c r="G59" s="20" t="str">
        <f t="shared" si="9"/>
        <v/>
      </c>
      <c r="J59" s="23">
        <f>IF(ROWS($J$8:J59)&gt;$K$2,"",ROWS($J$8:J59))</f>
        <v>52</v>
      </c>
      <c r="K59" s="21">
        <f t="shared" si="12"/>
        <v>46772</v>
      </c>
      <c r="L59" s="20">
        <f t="shared" si="3"/>
        <v>156091.48346361463</v>
      </c>
      <c r="M59" s="20">
        <f t="shared" si="4"/>
        <v>577.53848881537408</v>
      </c>
      <c r="N59" s="20">
        <f t="shared" si="5"/>
        <v>946.3223259627506</v>
      </c>
      <c r="O59" s="20">
        <f t="shared" si="6"/>
        <v>1523.8608147781247</v>
      </c>
      <c r="P59" s="20">
        <f t="shared" si="7"/>
        <v>155145.16113765188</v>
      </c>
      <c r="R59" s="21">
        <v>46680</v>
      </c>
      <c r="S59" s="20">
        <f t="shared" si="10"/>
        <v>1523.8608147781249</v>
      </c>
    </row>
    <row r="60" spans="1:19" x14ac:dyDescent="0.2">
      <c r="A60" s="23" t="str">
        <f>IF(ROWS($A$8:A60)&gt;$B$2,"",ROWS($A$8:A60))</f>
        <v/>
      </c>
      <c r="B60" s="21" t="str">
        <f t="shared" si="11"/>
        <v/>
      </c>
      <c r="C60" s="20" t="str">
        <f t="shared" si="0"/>
        <v/>
      </c>
      <c r="D60" s="20" t="str">
        <f t="shared" si="1"/>
        <v/>
      </c>
      <c r="E60" s="20" t="str">
        <f t="shared" si="8"/>
        <v/>
      </c>
      <c r="F60" s="20" t="str">
        <f t="shared" si="2"/>
        <v/>
      </c>
      <c r="G60" s="20" t="str">
        <f t="shared" si="9"/>
        <v/>
      </c>
      <c r="J60" s="23">
        <f>IF(ROWS($J$8:J60)&gt;$K$2,"",ROWS($J$8:J60))</f>
        <v>53</v>
      </c>
      <c r="K60" s="21">
        <f t="shared" si="12"/>
        <v>46803</v>
      </c>
      <c r="L60" s="20">
        <f t="shared" si="3"/>
        <v>155145.16113765188</v>
      </c>
      <c r="M60" s="20">
        <f t="shared" si="4"/>
        <v>574.03709620931193</v>
      </c>
      <c r="N60" s="20">
        <f t="shared" si="5"/>
        <v>949.82371856881298</v>
      </c>
      <c r="O60" s="20">
        <f t="shared" si="6"/>
        <v>1523.8608147781249</v>
      </c>
      <c r="P60" s="20">
        <f t="shared" si="7"/>
        <v>154195.33741908308</v>
      </c>
      <c r="R60" s="21">
        <v>46711</v>
      </c>
      <c r="S60" s="20">
        <f t="shared" si="10"/>
        <v>1523.8608147781249</v>
      </c>
    </row>
    <row r="61" spans="1:19" x14ac:dyDescent="0.2">
      <c r="A61" s="23" t="str">
        <f>IF(ROWS($A$8:A61)&gt;$B$2,"",ROWS($A$8:A61))</f>
        <v/>
      </c>
      <c r="B61" s="21" t="str">
        <f t="shared" si="11"/>
        <v/>
      </c>
      <c r="C61" s="20" t="str">
        <f t="shared" si="0"/>
        <v/>
      </c>
      <c r="D61" s="20" t="str">
        <f t="shared" si="1"/>
        <v/>
      </c>
      <c r="E61" s="20" t="str">
        <f t="shared" si="8"/>
        <v/>
      </c>
      <c r="F61" s="20" t="str">
        <f t="shared" si="2"/>
        <v/>
      </c>
      <c r="G61" s="20" t="str">
        <f t="shared" si="9"/>
        <v/>
      </c>
      <c r="J61" s="23">
        <f>IF(ROWS($J$8:J61)&gt;$K$2,"",ROWS($J$8:J61))</f>
        <v>54</v>
      </c>
      <c r="K61" s="21">
        <f t="shared" si="12"/>
        <v>46832</v>
      </c>
      <c r="L61" s="20">
        <f t="shared" si="3"/>
        <v>154195.33741908308</v>
      </c>
      <c r="M61" s="20">
        <f t="shared" si="4"/>
        <v>570.52274845060742</v>
      </c>
      <c r="N61" s="20">
        <f t="shared" si="5"/>
        <v>953.33806632751771</v>
      </c>
      <c r="O61" s="20">
        <f t="shared" si="6"/>
        <v>1523.8608147781251</v>
      </c>
      <c r="P61" s="20">
        <f t="shared" si="7"/>
        <v>153241.99935275555</v>
      </c>
      <c r="R61" s="21">
        <v>46741</v>
      </c>
      <c r="S61" s="20">
        <f t="shared" si="10"/>
        <v>1523.8608147781244</v>
      </c>
    </row>
    <row r="62" spans="1:19" x14ac:dyDescent="0.2">
      <c r="A62" s="23" t="str">
        <f>IF(ROWS($A$8:A62)&gt;$B$2,"",ROWS($A$8:A62))</f>
        <v/>
      </c>
      <c r="B62" s="21" t="str">
        <f t="shared" si="11"/>
        <v/>
      </c>
      <c r="C62" s="20" t="str">
        <f t="shared" si="0"/>
        <v/>
      </c>
      <c r="D62" s="20" t="str">
        <f t="shared" si="1"/>
        <v/>
      </c>
      <c r="E62" s="20" t="str">
        <f t="shared" si="8"/>
        <v/>
      </c>
      <c r="F62" s="20" t="str">
        <f t="shared" si="2"/>
        <v/>
      </c>
      <c r="G62" s="20" t="str">
        <f t="shared" si="9"/>
        <v/>
      </c>
      <c r="J62" s="23">
        <f>IF(ROWS($J$8:J62)&gt;$K$2,"",ROWS($J$8:J62))</f>
        <v>55</v>
      </c>
      <c r="K62" s="21">
        <f t="shared" si="12"/>
        <v>46863</v>
      </c>
      <c r="L62" s="20">
        <f t="shared" si="3"/>
        <v>153241.99935275555</v>
      </c>
      <c r="M62" s="20">
        <f t="shared" si="4"/>
        <v>566.99539760519554</v>
      </c>
      <c r="N62" s="20">
        <f t="shared" si="5"/>
        <v>956.86541717292914</v>
      </c>
      <c r="O62" s="20">
        <f t="shared" si="6"/>
        <v>1523.8608147781247</v>
      </c>
      <c r="P62" s="20">
        <f t="shared" si="7"/>
        <v>152285.13393558262</v>
      </c>
      <c r="R62" s="21">
        <v>46772</v>
      </c>
      <c r="S62" s="20">
        <f t="shared" si="10"/>
        <v>1523.8608147781247</v>
      </c>
    </row>
    <row r="63" spans="1:19" x14ac:dyDescent="0.2">
      <c r="A63" s="23" t="str">
        <f>IF(ROWS($A$8:A63)&gt;$B$2,"",ROWS($A$8:A63))</f>
        <v/>
      </c>
      <c r="B63" s="21" t="str">
        <f t="shared" si="11"/>
        <v/>
      </c>
      <c r="C63" s="20" t="str">
        <f t="shared" si="0"/>
        <v/>
      </c>
      <c r="D63" s="20" t="str">
        <f t="shared" si="1"/>
        <v/>
      </c>
      <c r="E63" s="20" t="str">
        <f t="shared" si="8"/>
        <v/>
      </c>
      <c r="F63" s="20" t="str">
        <f t="shared" si="2"/>
        <v/>
      </c>
      <c r="G63" s="20" t="str">
        <f t="shared" si="9"/>
        <v/>
      </c>
      <c r="J63" s="23">
        <f>IF(ROWS($J$8:J63)&gt;$K$2,"",ROWS($J$8:J63))</f>
        <v>56</v>
      </c>
      <c r="K63" s="21">
        <f t="shared" si="12"/>
        <v>46893</v>
      </c>
      <c r="L63" s="20">
        <f t="shared" si="3"/>
        <v>152285.13393558262</v>
      </c>
      <c r="M63" s="20">
        <f t="shared" si="4"/>
        <v>563.45499556165566</v>
      </c>
      <c r="N63" s="20">
        <f t="shared" si="5"/>
        <v>960.40581921646901</v>
      </c>
      <c r="O63" s="20">
        <f t="shared" si="6"/>
        <v>1523.8608147781247</v>
      </c>
      <c r="P63" s="20">
        <f t="shared" si="7"/>
        <v>151324.72811636614</v>
      </c>
      <c r="R63" s="21">
        <v>46803</v>
      </c>
      <c r="S63" s="20">
        <f t="shared" si="10"/>
        <v>1523.8608147781249</v>
      </c>
    </row>
    <row r="64" spans="1:19" x14ac:dyDescent="0.2">
      <c r="A64" s="23" t="str">
        <f>IF(ROWS($A$8:A64)&gt;$B$2,"",ROWS($A$8:A64))</f>
        <v/>
      </c>
      <c r="B64" s="21" t="str">
        <f t="shared" si="11"/>
        <v/>
      </c>
      <c r="C64" s="20" t="str">
        <f t="shared" si="0"/>
        <v/>
      </c>
      <c r="D64" s="20" t="str">
        <f t="shared" si="1"/>
        <v/>
      </c>
      <c r="E64" s="20" t="str">
        <f t="shared" si="8"/>
        <v/>
      </c>
      <c r="F64" s="20" t="str">
        <f t="shared" si="2"/>
        <v/>
      </c>
      <c r="G64" s="20" t="str">
        <f t="shared" si="9"/>
        <v/>
      </c>
      <c r="J64" s="23">
        <f>IF(ROWS($J$8:J64)&gt;$K$2,"",ROWS($J$8:J64))</f>
        <v>57</v>
      </c>
      <c r="K64" s="21">
        <f t="shared" si="12"/>
        <v>46924</v>
      </c>
      <c r="L64" s="20">
        <f t="shared" si="3"/>
        <v>151324.72811636614</v>
      </c>
      <c r="M64" s="20">
        <f t="shared" si="4"/>
        <v>559.90149403055477</v>
      </c>
      <c r="N64" s="20">
        <f t="shared" si="5"/>
        <v>963.9593207475699</v>
      </c>
      <c r="O64" s="20">
        <f t="shared" si="6"/>
        <v>1523.8608147781247</v>
      </c>
      <c r="P64" s="20">
        <f t="shared" si="7"/>
        <v>150360.76879561858</v>
      </c>
      <c r="R64" s="21">
        <v>46832</v>
      </c>
      <c r="S64" s="20">
        <f t="shared" si="10"/>
        <v>1523.8608147781251</v>
      </c>
    </row>
    <row r="65" spans="1:19" x14ac:dyDescent="0.2">
      <c r="A65" s="23" t="str">
        <f>IF(ROWS($A$8:A65)&gt;$B$2,"",ROWS($A$8:A65))</f>
        <v/>
      </c>
      <c r="B65" s="21" t="str">
        <f t="shared" si="11"/>
        <v/>
      </c>
      <c r="C65" s="20" t="str">
        <f t="shared" si="0"/>
        <v/>
      </c>
      <c r="D65" s="20" t="str">
        <f t="shared" si="1"/>
        <v/>
      </c>
      <c r="E65" s="20" t="str">
        <f t="shared" si="8"/>
        <v/>
      </c>
      <c r="F65" s="20" t="str">
        <f t="shared" si="2"/>
        <v/>
      </c>
      <c r="G65" s="20" t="str">
        <f t="shared" si="9"/>
        <v/>
      </c>
      <c r="J65" s="23">
        <f>IF(ROWS($J$8:J65)&gt;$K$2,"",ROWS($J$8:J65))</f>
        <v>58</v>
      </c>
      <c r="K65" s="21">
        <f t="shared" si="12"/>
        <v>46954</v>
      </c>
      <c r="L65" s="20">
        <f t="shared" si="3"/>
        <v>150360.76879561858</v>
      </c>
      <c r="M65" s="20">
        <f t="shared" si="4"/>
        <v>556.33484454378879</v>
      </c>
      <c r="N65" s="20">
        <f t="shared" si="5"/>
        <v>967.52597023433589</v>
      </c>
      <c r="O65" s="20">
        <f t="shared" si="6"/>
        <v>1523.8608147781247</v>
      </c>
      <c r="P65" s="20">
        <f t="shared" si="7"/>
        <v>149393.24282538425</v>
      </c>
      <c r="R65" s="21">
        <v>46863</v>
      </c>
      <c r="S65" s="20">
        <f t="shared" si="10"/>
        <v>1523.8608147781247</v>
      </c>
    </row>
    <row r="66" spans="1:19" x14ac:dyDescent="0.2">
      <c r="A66" s="23" t="str">
        <f>IF(ROWS($A$8:A66)&gt;$B$2,"",ROWS($A$8:A66))</f>
        <v/>
      </c>
      <c r="B66" s="21" t="str">
        <f t="shared" si="11"/>
        <v/>
      </c>
      <c r="C66" s="20" t="str">
        <f t="shared" si="0"/>
        <v/>
      </c>
      <c r="D66" s="20" t="str">
        <f t="shared" si="1"/>
        <v/>
      </c>
      <c r="E66" s="20" t="str">
        <f t="shared" si="8"/>
        <v/>
      </c>
      <c r="F66" s="20" t="str">
        <f t="shared" si="2"/>
        <v/>
      </c>
      <c r="G66" s="20" t="str">
        <f t="shared" si="9"/>
        <v/>
      </c>
      <c r="J66" s="23">
        <f>IF(ROWS($J$8:J66)&gt;$K$2,"",ROWS($J$8:J66))</f>
        <v>59</v>
      </c>
      <c r="K66" s="21">
        <f t="shared" si="12"/>
        <v>46985</v>
      </c>
      <c r="L66" s="20">
        <f t="shared" si="3"/>
        <v>149393.24282538425</v>
      </c>
      <c r="M66" s="20">
        <f t="shared" si="4"/>
        <v>552.75499845392176</v>
      </c>
      <c r="N66" s="20">
        <f t="shared" si="5"/>
        <v>971.10581632420315</v>
      </c>
      <c r="O66" s="20">
        <f t="shared" si="6"/>
        <v>1523.8608147781249</v>
      </c>
      <c r="P66" s="20">
        <f t="shared" si="7"/>
        <v>148422.13700906004</v>
      </c>
      <c r="R66" s="21">
        <v>46893</v>
      </c>
      <c r="S66" s="20">
        <f t="shared" si="10"/>
        <v>1523.8608147781247</v>
      </c>
    </row>
    <row r="67" spans="1:19" x14ac:dyDescent="0.2">
      <c r="A67" s="23" t="str">
        <f>IF(ROWS($A$8:A67)&gt;$B$2,"",ROWS($A$8:A67))</f>
        <v/>
      </c>
      <c r="B67" s="21" t="str">
        <f t="shared" si="11"/>
        <v/>
      </c>
      <c r="C67" s="20" t="str">
        <f t="shared" si="0"/>
        <v/>
      </c>
      <c r="D67" s="20" t="str">
        <f t="shared" si="1"/>
        <v/>
      </c>
      <c r="E67" s="20" t="str">
        <f t="shared" si="8"/>
        <v/>
      </c>
      <c r="F67" s="20" t="str">
        <f t="shared" si="2"/>
        <v/>
      </c>
      <c r="G67" s="20" t="str">
        <f t="shared" si="9"/>
        <v/>
      </c>
      <c r="J67" s="23">
        <f>IF(ROWS($J$8:J67)&gt;$K$2,"",ROWS($J$8:J67))</f>
        <v>60</v>
      </c>
      <c r="K67" s="21">
        <f t="shared" si="12"/>
        <v>47016</v>
      </c>
      <c r="L67" s="20">
        <f t="shared" si="3"/>
        <v>148422.13700906004</v>
      </c>
      <c r="M67" s="20">
        <f t="shared" si="4"/>
        <v>549.16190693352212</v>
      </c>
      <c r="N67" s="20">
        <f t="shared" si="5"/>
        <v>974.69890784460301</v>
      </c>
      <c r="O67" s="20">
        <f t="shared" si="6"/>
        <v>1523.8608147781251</v>
      </c>
      <c r="P67" s="20">
        <f t="shared" si="7"/>
        <v>147447.43810121543</v>
      </c>
      <c r="R67" s="21">
        <v>46924</v>
      </c>
      <c r="S67" s="20">
        <f t="shared" si="10"/>
        <v>1523.8608147781247</v>
      </c>
    </row>
    <row r="68" spans="1:19" x14ac:dyDescent="0.2">
      <c r="A68" s="23" t="str">
        <f>IF(ROWS($A$8:A68)&gt;$B$2,"",ROWS($A$8:A68))</f>
        <v/>
      </c>
      <c r="B68" s="21" t="str">
        <f t="shared" si="11"/>
        <v/>
      </c>
      <c r="C68" s="20" t="str">
        <f t="shared" si="0"/>
        <v/>
      </c>
      <c r="D68" s="20" t="str">
        <f t="shared" si="1"/>
        <v/>
      </c>
      <c r="E68" s="20" t="str">
        <f t="shared" si="8"/>
        <v/>
      </c>
      <c r="F68" s="20" t="str">
        <f t="shared" si="2"/>
        <v/>
      </c>
      <c r="G68" s="20" t="str">
        <f t="shared" si="9"/>
        <v/>
      </c>
      <c r="J68" s="23">
        <f>IF(ROWS($J$8:J68)&gt;$K$2,"",ROWS($J$8:J68))</f>
        <v>61</v>
      </c>
      <c r="K68" s="21">
        <f t="shared" si="12"/>
        <v>47046</v>
      </c>
      <c r="L68" s="20">
        <f t="shared" si="3"/>
        <v>147447.43810121543</v>
      </c>
      <c r="M68" s="20">
        <f t="shared" si="4"/>
        <v>545.5555209744972</v>
      </c>
      <c r="N68" s="20">
        <f t="shared" si="5"/>
        <v>978.30529380362748</v>
      </c>
      <c r="O68" s="20">
        <f t="shared" si="6"/>
        <v>1523.8608147781247</v>
      </c>
      <c r="P68" s="20">
        <f t="shared" si="7"/>
        <v>146469.13280741181</v>
      </c>
      <c r="R68" s="21">
        <v>46954</v>
      </c>
      <c r="S68" s="20">
        <f t="shared" si="10"/>
        <v>1523.8608147781247</v>
      </c>
    </row>
    <row r="69" spans="1:19" x14ac:dyDescent="0.2">
      <c r="A69" s="23" t="str">
        <f>IF(ROWS($A$8:A69)&gt;$B$2,"",ROWS($A$8:A69))</f>
        <v/>
      </c>
      <c r="B69" s="21" t="str">
        <f t="shared" si="11"/>
        <v/>
      </c>
      <c r="C69" s="20" t="str">
        <f t="shared" si="0"/>
        <v/>
      </c>
      <c r="D69" s="20" t="str">
        <f t="shared" si="1"/>
        <v/>
      </c>
      <c r="E69" s="20" t="str">
        <f t="shared" si="8"/>
        <v/>
      </c>
      <c r="F69" s="20" t="str">
        <f t="shared" si="2"/>
        <v/>
      </c>
      <c r="G69" s="20" t="str">
        <f t="shared" si="9"/>
        <v/>
      </c>
      <c r="J69" s="23">
        <f>IF(ROWS($J$8:J69)&gt;$K$2,"",ROWS($J$8:J69))</f>
        <v>62</v>
      </c>
      <c r="K69" s="21">
        <f t="shared" si="12"/>
        <v>47077</v>
      </c>
      <c r="L69" s="20">
        <f t="shared" si="3"/>
        <v>146469.13280741181</v>
      </c>
      <c r="M69" s="20">
        <f t="shared" si="4"/>
        <v>541.93579138742371</v>
      </c>
      <c r="N69" s="20">
        <f t="shared" si="5"/>
        <v>981.92502339070097</v>
      </c>
      <c r="O69" s="20">
        <f t="shared" si="6"/>
        <v>1523.8608147781247</v>
      </c>
      <c r="P69" s="20">
        <f t="shared" si="7"/>
        <v>145487.2077840211</v>
      </c>
      <c r="R69" s="21">
        <v>46985</v>
      </c>
      <c r="S69" s="20">
        <f t="shared" si="10"/>
        <v>1523.8608147781249</v>
      </c>
    </row>
    <row r="70" spans="1:19" x14ac:dyDescent="0.2">
      <c r="A70" s="23" t="str">
        <f>IF(ROWS($A$8:A70)&gt;$B$2,"",ROWS($A$8:A70))</f>
        <v/>
      </c>
      <c r="B70" s="21" t="str">
        <f t="shared" si="11"/>
        <v/>
      </c>
      <c r="C70" s="20" t="str">
        <f t="shared" si="0"/>
        <v/>
      </c>
      <c r="D70" s="20" t="str">
        <f t="shared" si="1"/>
        <v/>
      </c>
      <c r="E70" s="20" t="str">
        <f t="shared" si="8"/>
        <v/>
      </c>
      <c r="F70" s="20" t="str">
        <f t="shared" si="2"/>
        <v/>
      </c>
      <c r="G70" s="20" t="str">
        <f t="shared" si="9"/>
        <v/>
      </c>
      <c r="J70" s="23">
        <f>IF(ROWS($J$8:J70)&gt;$K$2,"",ROWS($J$8:J70))</f>
        <v>63</v>
      </c>
      <c r="K70" s="21">
        <f t="shared" si="12"/>
        <v>47107</v>
      </c>
      <c r="L70" s="20">
        <f t="shared" si="3"/>
        <v>145487.2077840211</v>
      </c>
      <c r="M70" s="20">
        <f t="shared" si="4"/>
        <v>538.30266880087811</v>
      </c>
      <c r="N70" s="20">
        <f t="shared" si="5"/>
        <v>985.55814597724657</v>
      </c>
      <c r="O70" s="20">
        <f t="shared" si="6"/>
        <v>1523.8608147781247</v>
      </c>
      <c r="P70" s="20">
        <f t="shared" si="7"/>
        <v>144501.64963804386</v>
      </c>
      <c r="R70" s="21">
        <v>47016</v>
      </c>
      <c r="S70" s="20">
        <f t="shared" si="10"/>
        <v>1523.8608147781251</v>
      </c>
    </row>
    <row r="71" spans="1:19" x14ac:dyDescent="0.2">
      <c r="A71" s="23" t="str">
        <f>IF(ROWS($A$8:A71)&gt;$B$2,"",ROWS($A$8:A71))</f>
        <v/>
      </c>
      <c r="B71" s="21" t="str">
        <f t="shared" si="11"/>
        <v/>
      </c>
      <c r="C71" s="20" t="str">
        <f t="shared" si="0"/>
        <v/>
      </c>
      <c r="D71" s="20" t="str">
        <f t="shared" si="1"/>
        <v/>
      </c>
      <c r="E71" s="20" t="str">
        <f t="shared" si="8"/>
        <v/>
      </c>
      <c r="F71" s="20" t="str">
        <f t="shared" si="2"/>
        <v/>
      </c>
      <c r="G71" s="20" t="str">
        <f t="shared" si="9"/>
        <v/>
      </c>
      <c r="J71" s="23">
        <f>IF(ROWS($J$8:J71)&gt;$K$2,"",ROWS($J$8:J71))</f>
        <v>64</v>
      </c>
      <c r="K71" s="21">
        <f t="shared" si="12"/>
        <v>47138</v>
      </c>
      <c r="L71" s="20">
        <f t="shared" si="3"/>
        <v>144501.64963804386</v>
      </c>
      <c r="M71" s="20">
        <f t="shared" si="4"/>
        <v>534.65610366076237</v>
      </c>
      <c r="N71" s="20">
        <f t="shared" si="5"/>
        <v>989.20471111736254</v>
      </c>
      <c r="O71" s="20">
        <f t="shared" si="6"/>
        <v>1523.8608147781249</v>
      </c>
      <c r="P71" s="20">
        <f t="shared" si="7"/>
        <v>143512.44492692649</v>
      </c>
      <c r="R71" s="21">
        <v>47046</v>
      </c>
      <c r="S71" s="20">
        <f t="shared" si="10"/>
        <v>1523.8608147781247</v>
      </c>
    </row>
    <row r="72" spans="1:19" x14ac:dyDescent="0.2">
      <c r="A72" s="23" t="str">
        <f>IF(ROWS($A$8:A72)&gt;$B$2,"",ROWS($A$8:A72))</f>
        <v/>
      </c>
      <c r="B72" s="21" t="str">
        <f t="shared" si="11"/>
        <v/>
      </c>
      <c r="C72" s="20" t="str">
        <f t="shared" ref="C72:C135" si="13">IF(A72="","",IF(A72=1,$B$3,G71))</f>
        <v/>
      </c>
      <c r="D72" s="20" t="str">
        <f t="shared" ref="D72:D135" si="14">IF(A72="","",C72*$B$4/12)</f>
        <v/>
      </c>
      <c r="E72" s="20" t="str">
        <f t="shared" si="8"/>
        <v/>
      </c>
      <c r="F72" s="20" t="str">
        <f t="shared" ref="F72:F135" si="15">IF(A72="","",-PMT($B$4/12,$B$2-A72+1,C72))</f>
        <v/>
      </c>
      <c r="G72" s="20" t="str">
        <f t="shared" si="9"/>
        <v/>
      </c>
      <c r="J72" s="23">
        <f>IF(ROWS($J$8:J72)&gt;$K$2,"",ROWS($J$8:J72))</f>
        <v>65</v>
      </c>
      <c r="K72" s="21">
        <f t="shared" si="12"/>
        <v>47169</v>
      </c>
      <c r="L72" s="20">
        <f t="shared" ref="L72:L135" si="16">IF(J72="","",IF(J72=1,$K$3,P71))</f>
        <v>143512.44492692649</v>
      </c>
      <c r="M72" s="20">
        <f t="shared" ref="M72:M135" si="17">IF(J72="","",L72*$K$4/12)</f>
        <v>530.99604622962806</v>
      </c>
      <c r="N72" s="20">
        <f t="shared" ref="N72:N135" si="18">IF(J72="","",O72-M72)</f>
        <v>992.86476854849661</v>
      </c>
      <c r="O72" s="20">
        <f t="shared" ref="O72:O135" si="19">IF(J72="","",-PMT($K$4/12,$K$2-J72+1,L72))</f>
        <v>1523.8608147781247</v>
      </c>
      <c r="P72" s="20">
        <f t="shared" ref="P72:P135" si="20">IF(J72="","",L72-N72)</f>
        <v>142519.580158378</v>
      </c>
      <c r="R72" s="21">
        <v>47077</v>
      </c>
      <c r="S72" s="20">
        <f t="shared" si="10"/>
        <v>1523.8608147781247</v>
      </c>
    </row>
    <row r="73" spans="1:19" x14ac:dyDescent="0.2">
      <c r="A73" s="23" t="str">
        <f>IF(ROWS($A$8:A73)&gt;$B$2,"",ROWS($A$8:A73))</f>
        <v/>
      </c>
      <c r="B73" s="21" t="str">
        <f t="shared" si="11"/>
        <v/>
      </c>
      <c r="C73" s="20" t="str">
        <f t="shared" si="13"/>
        <v/>
      </c>
      <c r="D73" s="20" t="str">
        <f t="shared" si="14"/>
        <v/>
      </c>
      <c r="E73" s="20" t="str">
        <f t="shared" ref="E73:E136" si="21">IF(A73="","",F73-D73)</f>
        <v/>
      </c>
      <c r="F73" s="20" t="str">
        <f t="shared" si="15"/>
        <v/>
      </c>
      <c r="G73" s="20" t="str">
        <f t="shared" ref="G73:G136" si="22">IF(A73="","",C73-E73)</f>
        <v/>
      </c>
      <c r="J73" s="23">
        <f>IF(ROWS($J$8:J73)&gt;$K$2,"",ROWS($J$8:J73))</f>
        <v>66</v>
      </c>
      <c r="K73" s="21">
        <f t="shared" si="12"/>
        <v>47197</v>
      </c>
      <c r="L73" s="20">
        <f t="shared" si="16"/>
        <v>142519.580158378</v>
      </c>
      <c r="M73" s="20">
        <f t="shared" si="17"/>
        <v>527.32244658599859</v>
      </c>
      <c r="N73" s="20">
        <f t="shared" si="18"/>
        <v>996.53836819212609</v>
      </c>
      <c r="O73" s="20">
        <f t="shared" si="19"/>
        <v>1523.8608147781247</v>
      </c>
      <c r="P73" s="20">
        <f t="shared" si="20"/>
        <v>141523.04179018587</v>
      </c>
      <c r="R73" s="21">
        <v>47107</v>
      </c>
      <c r="S73" s="20">
        <f t="shared" ref="S73:S136" si="23">SUMIFS(F:F,B:B,$R73)+SUMIFS(O:O,K:K,$R73)</f>
        <v>1523.8608147781247</v>
      </c>
    </row>
    <row r="74" spans="1:19" x14ac:dyDescent="0.2">
      <c r="A74" s="23" t="str">
        <f>IF(ROWS($A$8:A74)&gt;$B$2,"",ROWS($A$8:A74))</f>
        <v/>
      </c>
      <c r="B74" s="21" t="str">
        <f t="shared" ref="B74:B137" si="24">IF(A74="","",EDATE(B73,1))</f>
        <v/>
      </c>
      <c r="C74" s="20" t="str">
        <f t="shared" si="13"/>
        <v/>
      </c>
      <c r="D74" s="20" t="str">
        <f t="shared" si="14"/>
        <v/>
      </c>
      <c r="E74" s="20" t="str">
        <f t="shared" si="21"/>
        <v/>
      </c>
      <c r="F74" s="20" t="str">
        <f t="shared" si="15"/>
        <v/>
      </c>
      <c r="G74" s="20" t="str">
        <f t="shared" si="22"/>
        <v/>
      </c>
      <c r="J74" s="23">
        <f>IF(ROWS($J$8:J74)&gt;$K$2,"",ROWS($J$8:J74))</f>
        <v>67</v>
      </c>
      <c r="K74" s="21">
        <f t="shared" ref="K74:K137" si="25">IF(J74="","",EDATE(K73,1))</f>
        <v>47228</v>
      </c>
      <c r="L74" s="20">
        <f t="shared" si="16"/>
        <v>141523.04179018587</v>
      </c>
      <c r="M74" s="20">
        <f t="shared" si="17"/>
        <v>523.63525462368773</v>
      </c>
      <c r="N74" s="20">
        <f t="shared" si="18"/>
        <v>1000.2255601544369</v>
      </c>
      <c r="O74" s="20">
        <f t="shared" si="19"/>
        <v>1523.8608147781247</v>
      </c>
      <c r="P74" s="20">
        <f t="shared" si="20"/>
        <v>140522.81623003143</v>
      </c>
      <c r="R74" s="21">
        <v>47138</v>
      </c>
      <c r="S74" s="20">
        <f t="shared" si="23"/>
        <v>1523.8608147781249</v>
      </c>
    </row>
    <row r="75" spans="1:19" x14ac:dyDescent="0.2">
      <c r="A75" s="23" t="str">
        <f>IF(ROWS($A$8:A75)&gt;$B$2,"",ROWS($A$8:A75))</f>
        <v/>
      </c>
      <c r="B75" s="21" t="str">
        <f t="shared" si="24"/>
        <v/>
      </c>
      <c r="C75" s="20" t="str">
        <f t="shared" si="13"/>
        <v/>
      </c>
      <c r="D75" s="20" t="str">
        <f t="shared" si="14"/>
        <v/>
      </c>
      <c r="E75" s="20" t="str">
        <f t="shared" si="21"/>
        <v/>
      </c>
      <c r="F75" s="20" t="str">
        <f t="shared" si="15"/>
        <v/>
      </c>
      <c r="G75" s="20" t="str">
        <f t="shared" si="22"/>
        <v/>
      </c>
      <c r="J75" s="23">
        <f>IF(ROWS($J$8:J75)&gt;$K$2,"",ROWS($J$8:J75))</f>
        <v>68</v>
      </c>
      <c r="K75" s="21">
        <f t="shared" si="25"/>
        <v>47258</v>
      </c>
      <c r="L75" s="20">
        <f t="shared" si="16"/>
        <v>140522.81623003143</v>
      </c>
      <c r="M75" s="20">
        <f t="shared" si="17"/>
        <v>519.93442005111626</v>
      </c>
      <c r="N75" s="20">
        <f t="shared" si="18"/>
        <v>1003.9263947270084</v>
      </c>
      <c r="O75" s="20">
        <f t="shared" si="19"/>
        <v>1523.8608147781247</v>
      </c>
      <c r="P75" s="20">
        <f t="shared" si="20"/>
        <v>139518.88983530441</v>
      </c>
      <c r="R75" s="21">
        <v>47169</v>
      </c>
      <c r="S75" s="20">
        <f t="shared" si="23"/>
        <v>1523.8608147781247</v>
      </c>
    </row>
    <row r="76" spans="1:19" x14ac:dyDescent="0.2">
      <c r="A76" s="23" t="str">
        <f>IF(ROWS($A$8:A76)&gt;$B$2,"",ROWS($A$8:A76))</f>
        <v/>
      </c>
      <c r="B76" s="21" t="str">
        <f t="shared" si="24"/>
        <v/>
      </c>
      <c r="C76" s="20" t="str">
        <f t="shared" si="13"/>
        <v/>
      </c>
      <c r="D76" s="20" t="str">
        <f t="shared" si="14"/>
        <v/>
      </c>
      <c r="E76" s="20" t="str">
        <f t="shared" si="21"/>
        <v/>
      </c>
      <c r="F76" s="20" t="str">
        <f t="shared" si="15"/>
        <v/>
      </c>
      <c r="G76" s="20" t="str">
        <f t="shared" si="22"/>
        <v/>
      </c>
      <c r="J76" s="23">
        <f>IF(ROWS($J$8:J76)&gt;$K$2,"",ROWS($J$8:J76))</f>
        <v>69</v>
      </c>
      <c r="K76" s="21">
        <f t="shared" si="25"/>
        <v>47289</v>
      </c>
      <c r="L76" s="20">
        <f t="shared" si="16"/>
        <v>139518.88983530441</v>
      </c>
      <c r="M76" s="20">
        <f t="shared" si="17"/>
        <v>516.21989239062634</v>
      </c>
      <c r="N76" s="20">
        <f t="shared" si="18"/>
        <v>1007.6409223874981</v>
      </c>
      <c r="O76" s="20">
        <f t="shared" si="19"/>
        <v>1523.8608147781244</v>
      </c>
      <c r="P76" s="20">
        <f t="shared" si="20"/>
        <v>138511.2489129169</v>
      </c>
      <c r="R76" s="21">
        <v>47197</v>
      </c>
      <c r="S76" s="20">
        <f t="shared" si="23"/>
        <v>1523.8608147781247</v>
      </c>
    </row>
    <row r="77" spans="1:19" x14ac:dyDescent="0.2">
      <c r="A77" s="23" t="str">
        <f>IF(ROWS($A$8:A77)&gt;$B$2,"",ROWS($A$8:A77))</f>
        <v/>
      </c>
      <c r="B77" s="21" t="str">
        <f t="shared" si="24"/>
        <v/>
      </c>
      <c r="C77" s="20" t="str">
        <f t="shared" si="13"/>
        <v/>
      </c>
      <c r="D77" s="20" t="str">
        <f t="shared" si="14"/>
        <v/>
      </c>
      <c r="E77" s="20" t="str">
        <f t="shared" si="21"/>
        <v/>
      </c>
      <c r="F77" s="20" t="str">
        <f t="shared" si="15"/>
        <v/>
      </c>
      <c r="G77" s="20" t="str">
        <f t="shared" si="22"/>
        <v/>
      </c>
      <c r="J77" s="23">
        <f>IF(ROWS($J$8:J77)&gt;$K$2,"",ROWS($J$8:J77))</f>
        <v>70</v>
      </c>
      <c r="K77" s="21">
        <f t="shared" si="25"/>
        <v>47319</v>
      </c>
      <c r="L77" s="20">
        <f t="shared" si="16"/>
        <v>138511.2489129169</v>
      </c>
      <c r="M77" s="20">
        <f t="shared" si="17"/>
        <v>512.49162097779254</v>
      </c>
      <c r="N77" s="20">
        <f t="shared" si="18"/>
        <v>1011.3691938003319</v>
      </c>
      <c r="O77" s="20">
        <f t="shared" si="19"/>
        <v>1523.8608147781244</v>
      </c>
      <c r="P77" s="20">
        <f t="shared" si="20"/>
        <v>137499.87971911658</v>
      </c>
      <c r="R77" s="21">
        <v>47228</v>
      </c>
      <c r="S77" s="20">
        <f t="shared" si="23"/>
        <v>1523.8608147781247</v>
      </c>
    </row>
    <row r="78" spans="1:19" x14ac:dyDescent="0.2">
      <c r="A78" s="23" t="str">
        <f>IF(ROWS($A$8:A78)&gt;$B$2,"",ROWS($A$8:A78))</f>
        <v/>
      </c>
      <c r="B78" s="21" t="str">
        <f t="shared" si="24"/>
        <v/>
      </c>
      <c r="C78" s="20" t="str">
        <f t="shared" si="13"/>
        <v/>
      </c>
      <c r="D78" s="20" t="str">
        <f t="shared" si="14"/>
        <v/>
      </c>
      <c r="E78" s="20" t="str">
        <f t="shared" si="21"/>
        <v/>
      </c>
      <c r="F78" s="20" t="str">
        <f t="shared" si="15"/>
        <v/>
      </c>
      <c r="G78" s="20" t="str">
        <f t="shared" si="22"/>
        <v/>
      </c>
      <c r="J78" s="23">
        <f>IF(ROWS($J$8:J78)&gt;$K$2,"",ROWS($J$8:J78))</f>
        <v>71</v>
      </c>
      <c r="K78" s="21">
        <f t="shared" si="25"/>
        <v>47350</v>
      </c>
      <c r="L78" s="20">
        <f t="shared" si="16"/>
        <v>137499.87971911658</v>
      </c>
      <c r="M78" s="20">
        <f t="shared" si="17"/>
        <v>508.74955496073136</v>
      </c>
      <c r="N78" s="20">
        <f t="shared" si="18"/>
        <v>1015.1112598173931</v>
      </c>
      <c r="O78" s="20">
        <f t="shared" si="19"/>
        <v>1523.8608147781244</v>
      </c>
      <c r="P78" s="20">
        <f t="shared" si="20"/>
        <v>136484.76845929917</v>
      </c>
      <c r="R78" s="21">
        <v>47258</v>
      </c>
      <c r="S78" s="20">
        <f t="shared" si="23"/>
        <v>1523.8608147781247</v>
      </c>
    </row>
    <row r="79" spans="1:19" x14ac:dyDescent="0.2">
      <c r="A79" s="23" t="str">
        <f>IF(ROWS($A$8:A79)&gt;$B$2,"",ROWS($A$8:A79))</f>
        <v/>
      </c>
      <c r="B79" s="21" t="str">
        <f t="shared" si="24"/>
        <v/>
      </c>
      <c r="C79" s="20" t="str">
        <f t="shared" si="13"/>
        <v/>
      </c>
      <c r="D79" s="20" t="str">
        <f t="shared" si="14"/>
        <v/>
      </c>
      <c r="E79" s="20" t="str">
        <f t="shared" si="21"/>
        <v/>
      </c>
      <c r="F79" s="20" t="str">
        <f t="shared" si="15"/>
        <v/>
      </c>
      <c r="G79" s="20" t="str">
        <f t="shared" si="22"/>
        <v/>
      </c>
      <c r="J79" s="23">
        <f>IF(ROWS($J$8:J79)&gt;$K$2,"",ROWS($J$8:J79))</f>
        <v>72</v>
      </c>
      <c r="K79" s="21">
        <f t="shared" si="25"/>
        <v>47381</v>
      </c>
      <c r="L79" s="20">
        <f t="shared" si="16"/>
        <v>136484.76845929917</v>
      </c>
      <c r="M79" s="20">
        <f t="shared" si="17"/>
        <v>504.99364329940698</v>
      </c>
      <c r="N79" s="20">
        <f t="shared" si="18"/>
        <v>1018.8671714787172</v>
      </c>
      <c r="O79" s="20">
        <f t="shared" si="19"/>
        <v>1523.8608147781242</v>
      </c>
      <c r="P79" s="20">
        <f t="shared" si="20"/>
        <v>135465.90128782045</v>
      </c>
      <c r="R79" s="21">
        <v>47289</v>
      </c>
      <c r="S79" s="20">
        <f t="shared" si="23"/>
        <v>1523.8608147781244</v>
      </c>
    </row>
    <row r="80" spans="1:19" x14ac:dyDescent="0.2">
      <c r="A80" s="23" t="str">
        <f>IF(ROWS($A$8:A80)&gt;$B$2,"",ROWS($A$8:A80))</f>
        <v/>
      </c>
      <c r="B80" s="21" t="str">
        <f t="shared" si="24"/>
        <v/>
      </c>
      <c r="C80" s="20" t="str">
        <f t="shared" si="13"/>
        <v/>
      </c>
      <c r="D80" s="20" t="str">
        <f t="shared" si="14"/>
        <v/>
      </c>
      <c r="E80" s="20" t="str">
        <f t="shared" si="21"/>
        <v/>
      </c>
      <c r="F80" s="20" t="str">
        <f t="shared" si="15"/>
        <v/>
      </c>
      <c r="G80" s="20" t="str">
        <f t="shared" si="22"/>
        <v/>
      </c>
      <c r="J80" s="23">
        <f>IF(ROWS($J$8:J80)&gt;$K$2,"",ROWS($J$8:J80))</f>
        <v>73</v>
      </c>
      <c r="K80" s="21">
        <f t="shared" si="25"/>
        <v>47411</v>
      </c>
      <c r="L80" s="20">
        <f t="shared" si="16"/>
        <v>135465.90128782045</v>
      </c>
      <c r="M80" s="20">
        <f t="shared" si="17"/>
        <v>501.2238347649357</v>
      </c>
      <c r="N80" s="20">
        <f t="shared" si="18"/>
        <v>1022.6369800131888</v>
      </c>
      <c r="O80" s="20">
        <f t="shared" si="19"/>
        <v>1523.8608147781244</v>
      </c>
      <c r="P80" s="20">
        <f t="shared" si="20"/>
        <v>134443.26430780726</v>
      </c>
      <c r="R80" s="21">
        <v>47319</v>
      </c>
      <c r="S80" s="20">
        <f t="shared" si="23"/>
        <v>1523.8608147781244</v>
      </c>
    </row>
    <row r="81" spans="1:19" x14ac:dyDescent="0.2">
      <c r="A81" s="23" t="str">
        <f>IF(ROWS($A$8:A81)&gt;$B$2,"",ROWS($A$8:A81))</f>
        <v/>
      </c>
      <c r="B81" s="21" t="str">
        <f t="shared" si="24"/>
        <v/>
      </c>
      <c r="C81" s="20" t="str">
        <f t="shared" si="13"/>
        <v/>
      </c>
      <c r="D81" s="20" t="str">
        <f t="shared" si="14"/>
        <v/>
      </c>
      <c r="E81" s="20" t="str">
        <f t="shared" si="21"/>
        <v/>
      </c>
      <c r="F81" s="20" t="str">
        <f t="shared" si="15"/>
        <v/>
      </c>
      <c r="G81" s="20" t="str">
        <f t="shared" si="22"/>
        <v/>
      </c>
      <c r="J81" s="23">
        <f>IF(ROWS($J$8:J81)&gt;$K$2,"",ROWS($J$8:J81))</f>
        <v>74</v>
      </c>
      <c r="K81" s="21">
        <f t="shared" si="25"/>
        <v>47442</v>
      </c>
      <c r="L81" s="20">
        <f t="shared" si="16"/>
        <v>134443.26430780726</v>
      </c>
      <c r="M81" s="20">
        <f t="shared" si="17"/>
        <v>497.44007793888687</v>
      </c>
      <c r="N81" s="20">
        <f t="shared" si="18"/>
        <v>1026.4207368392374</v>
      </c>
      <c r="O81" s="20">
        <f t="shared" si="19"/>
        <v>1523.8608147781242</v>
      </c>
      <c r="P81" s="20">
        <f t="shared" si="20"/>
        <v>133416.84357096802</v>
      </c>
      <c r="R81" s="21">
        <v>47350</v>
      </c>
      <c r="S81" s="20">
        <f t="shared" si="23"/>
        <v>1523.8608147781244</v>
      </c>
    </row>
    <row r="82" spans="1:19" x14ac:dyDescent="0.2">
      <c r="A82" s="23" t="str">
        <f>IF(ROWS($A$8:A82)&gt;$B$2,"",ROWS($A$8:A82))</f>
        <v/>
      </c>
      <c r="B82" s="21" t="str">
        <f t="shared" si="24"/>
        <v/>
      </c>
      <c r="C82" s="20" t="str">
        <f t="shared" si="13"/>
        <v/>
      </c>
      <c r="D82" s="20" t="str">
        <f t="shared" si="14"/>
        <v/>
      </c>
      <c r="E82" s="20" t="str">
        <f t="shared" si="21"/>
        <v/>
      </c>
      <c r="F82" s="20" t="str">
        <f t="shared" si="15"/>
        <v/>
      </c>
      <c r="G82" s="20" t="str">
        <f t="shared" si="22"/>
        <v/>
      </c>
      <c r="J82" s="23">
        <f>IF(ROWS($J$8:J82)&gt;$K$2,"",ROWS($J$8:J82))</f>
        <v>75</v>
      </c>
      <c r="K82" s="21">
        <f t="shared" si="25"/>
        <v>47472</v>
      </c>
      <c r="L82" s="20">
        <f t="shared" si="16"/>
        <v>133416.84357096802</v>
      </c>
      <c r="M82" s="20">
        <f t="shared" si="17"/>
        <v>493.64232121258169</v>
      </c>
      <c r="N82" s="20">
        <f t="shared" si="18"/>
        <v>1030.2184935655425</v>
      </c>
      <c r="O82" s="20">
        <f t="shared" si="19"/>
        <v>1523.8608147781242</v>
      </c>
      <c r="P82" s="20">
        <f t="shared" si="20"/>
        <v>132386.62507740248</v>
      </c>
      <c r="R82" s="21">
        <v>47381</v>
      </c>
      <c r="S82" s="20">
        <f t="shared" si="23"/>
        <v>1523.8608147781242</v>
      </c>
    </row>
    <row r="83" spans="1:19" x14ac:dyDescent="0.2">
      <c r="A83" s="23" t="str">
        <f>IF(ROWS($A$8:A83)&gt;$B$2,"",ROWS($A$8:A83))</f>
        <v/>
      </c>
      <c r="B83" s="21" t="str">
        <f t="shared" si="24"/>
        <v/>
      </c>
      <c r="C83" s="20" t="str">
        <f t="shared" si="13"/>
        <v/>
      </c>
      <c r="D83" s="20" t="str">
        <f t="shared" si="14"/>
        <v/>
      </c>
      <c r="E83" s="20" t="str">
        <f t="shared" si="21"/>
        <v/>
      </c>
      <c r="F83" s="20" t="str">
        <f t="shared" si="15"/>
        <v/>
      </c>
      <c r="G83" s="20" t="str">
        <f t="shared" si="22"/>
        <v/>
      </c>
      <c r="J83" s="23">
        <f>IF(ROWS($J$8:J83)&gt;$K$2,"",ROWS($J$8:J83))</f>
        <v>76</v>
      </c>
      <c r="K83" s="21">
        <f t="shared" si="25"/>
        <v>47503</v>
      </c>
      <c r="L83" s="20">
        <f t="shared" si="16"/>
        <v>132386.62507740248</v>
      </c>
      <c r="M83" s="20">
        <f t="shared" si="17"/>
        <v>489.83051278638919</v>
      </c>
      <c r="N83" s="20">
        <f t="shared" si="18"/>
        <v>1034.0303019917351</v>
      </c>
      <c r="O83" s="20">
        <f t="shared" si="19"/>
        <v>1523.8608147781242</v>
      </c>
      <c r="P83" s="20">
        <f t="shared" si="20"/>
        <v>131352.59477541075</v>
      </c>
      <c r="R83" s="21">
        <v>47411</v>
      </c>
      <c r="S83" s="20">
        <f t="shared" si="23"/>
        <v>1523.8608147781244</v>
      </c>
    </row>
    <row r="84" spans="1:19" x14ac:dyDescent="0.2">
      <c r="A84" s="23" t="str">
        <f>IF(ROWS($A$8:A84)&gt;$B$2,"",ROWS($A$8:A84))</f>
        <v/>
      </c>
      <c r="B84" s="21" t="str">
        <f t="shared" si="24"/>
        <v/>
      </c>
      <c r="C84" s="20" t="str">
        <f t="shared" si="13"/>
        <v/>
      </c>
      <c r="D84" s="20" t="str">
        <f t="shared" si="14"/>
        <v/>
      </c>
      <c r="E84" s="20" t="str">
        <f t="shared" si="21"/>
        <v/>
      </c>
      <c r="F84" s="20" t="str">
        <f t="shared" si="15"/>
        <v/>
      </c>
      <c r="G84" s="20" t="str">
        <f t="shared" si="22"/>
        <v/>
      </c>
      <c r="J84" s="23">
        <f>IF(ROWS($J$8:J84)&gt;$K$2,"",ROWS($J$8:J84))</f>
        <v>77</v>
      </c>
      <c r="K84" s="21">
        <f t="shared" si="25"/>
        <v>47534</v>
      </c>
      <c r="L84" s="20">
        <f t="shared" si="16"/>
        <v>131352.59477541075</v>
      </c>
      <c r="M84" s="20">
        <f t="shared" si="17"/>
        <v>486.00460066901979</v>
      </c>
      <c r="N84" s="20">
        <f t="shared" si="18"/>
        <v>1037.8562141091047</v>
      </c>
      <c r="O84" s="20">
        <f t="shared" si="19"/>
        <v>1523.8608147781244</v>
      </c>
      <c r="P84" s="20">
        <f t="shared" si="20"/>
        <v>130314.73856130164</v>
      </c>
      <c r="R84" s="21">
        <v>47442</v>
      </c>
      <c r="S84" s="20">
        <f t="shared" si="23"/>
        <v>1523.8608147781242</v>
      </c>
    </row>
    <row r="85" spans="1:19" x14ac:dyDescent="0.2">
      <c r="A85" s="23" t="str">
        <f>IF(ROWS($A$8:A85)&gt;$B$2,"",ROWS($A$8:A85))</f>
        <v/>
      </c>
      <c r="B85" s="21" t="str">
        <f t="shared" si="24"/>
        <v/>
      </c>
      <c r="C85" s="20" t="str">
        <f t="shared" si="13"/>
        <v/>
      </c>
      <c r="D85" s="20" t="str">
        <f t="shared" si="14"/>
        <v/>
      </c>
      <c r="E85" s="20" t="str">
        <f t="shared" si="21"/>
        <v/>
      </c>
      <c r="F85" s="20" t="str">
        <f t="shared" si="15"/>
        <v/>
      </c>
      <c r="G85" s="20" t="str">
        <f t="shared" si="22"/>
        <v/>
      </c>
      <c r="J85" s="23">
        <f>IF(ROWS($J$8:J85)&gt;$K$2,"",ROWS($J$8:J85))</f>
        <v>78</v>
      </c>
      <c r="K85" s="21">
        <f t="shared" si="25"/>
        <v>47562</v>
      </c>
      <c r="L85" s="20">
        <f t="shared" si="16"/>
        <v>130314.73856130164</v>
      </c>
      <c r="M85" s="20">
        <f t="shared" si="17"/>
        <v>482.16453267681612</v>
      </c>
      <c r="N85" s="20">
        <f t="shared" si="18"/>
        <v>1041.696282101308</v>
      </c>
      <c r="O85" s="20">
        <f t="shared" si="19"/>
        <v>1523.8608147781242</v>
      </c>
      <c r="P85" s="20">
        <f t="shared" si="20"/>
        <v>129273.04227920032</v>
      </c>
      <c r="R85" s="21">
        <v>47472</v>
      </c>
      <c r="S85" s="20">
        <f t="shared" si="23"/>
        <v>1523.8608147781242</v>
      </c>
    </row>
    <row r="86" spans="1:19" x14ac:dyDescent="0.2">
      <c r="A86" s="23" t="str">
        <f>IF(ROWS($A$8:A86)&gt;$B$2,"",ROWS($A$8:A86))</f>
        <v/>
      </c>
      <c r="B86" s="21" t="str">
        <f t="shared" si="24"/>
        <v/>
      </c>
      <c r="C86" s="20" t="str">
        <f t="shared" si="13"/>
        <v/>
      </c>
      <c r="D86" s="20" t="str">
        <f t="shared" si="14"/>
        <v/>
      </c>
      <c r="E86" s="20" t="str">
        <f t="shared" si="21"/>
        <v/>
      </c>
      <c r="F86" s="20" t="str">
        <f t="shared" si="15"/>
        <v/>
      </c>
      <c r="G86" s="20" t="str">
        <f t="shared" si="22"/>
        <v/>
      </c>
      <c r="J86" s="23">
        <f>IF(ROWS($J$8:J86)&gt;$K$2,"",ROWS($J$8:J86))</f>
        <v>79</v>
      </c>
      <c r="K86" s="21">
        <f t="shared" si="25"/>
        <v>47593</v>
      </c>
      <c r="L86" s="20">
        <f t="shared" si="16"/>
        <v>129273.04227920032</v>
      </c>
      <c r="M86" s="20">
        <f t="shared" si="17"/>
        <v>478.31025643304116</v>
      </c>
      <c r="N86" s="20">
        <f t="shared" si="18"/>
        <v>1045.5505583450831</v>
      </c>
      <c r="O86" s="20">
        <f t="shared" si="19"/>
        <v>1523.8608147781242</v>
      </c>
      <c r="P86" s="20">
        <f t="shared" si="20"/>
        <v>128227.49172085524</v>
      </c>
      <c r="R86" s="21">
        <v>47503</v>
      </c>
      <c r="S86" s="20">
        <f t="shared" si="23"/>
        <v>1523.8608147781242</v>
      </c>
    </row>
    <row r="87" spans="1:19" x14ac:dyDescent="0.2">
      <c r="A87" s="23" t="str">
        <f>IF(ROWS($A$8:A87)&gt;$B$2,"",ROWS($A$8:A87))</f>
        <v/>
      </c>
      <c r="B87" s="21" t="str">
        <f t="shared" si="24"/>
        <v/>
      </c>
      <c r="C87" s="20" t="str">
        <f t="shared" si="13"/>
        <v/>
      </c>
      <c r="D87" s="20" t="str">
        <f t="shared" si="14"/>
        <v/>
      </c>
      <c r="E87" s="20" t="str">
        <f t="shared" si="21"/>
        <v/>
      </c>
      <c r="F87" s="20" t="str">
        <f t="shared" si="15"/>
        <v/>
      </c>
      <c r="G87" s="20" t="str">
        <f t="shared" si="22"/>
        <v/>
      </c>
      <c r="J87" s="23">
        <f>IF(ROWS($J$8:J87)&gt;$K$2,"",ROWS($J$8:J87))</f>
        <v>80</v>
      </c>
      <c r="K87" s="21">
        <f t="shared" si="25"/>
        <v>47623</v>
      </c>
      <c r="L87" s="20">
        <f t="shared" si="16"/>
        <v>128227.49172085524</v>
      </c>
      <c r="M87" s="20">
        <f t="shared" si="17"/>
        <v>474.44171936716435</v>
      </c>
      <c r="N87" s="20">
        <f t="shared" si="18"/>
        <v>1049.4190954109599</v>
      </c>
      <c r="O87" s="20">
        <f t="shared" si="19"/>
        <v>1523.8608147781242</v>
      </c>
      <c r="P87" s="20">
        <f t="shared" si="20"/>
        <v>127178.07262544427</v>
      </c>
      <c r="R87" s="21">
        <v>47534</v>
      </c>
      <c r="S87" s="20">
        <f t="shared" si="23"/>
        <v>1523.8608147781244</v>
      </c>
    </row>
    <row r="88" spans="1:19" x14ac:dyDescent="0.2">
      <c r="A88" s="23" t="str">
        <f>IF(ROWS($A$8:A88)&gt;$B$2,"",ROWS($A$8:A88))</f>
        <v/>
      </c>
      <c r="B88" s="21" t="str">
        <f t="shared" si="24"/>
        <v/>
      </c>
      <c r="C88" s="20" t="str">
        <f t="shared" si="13"/>
        <v/>
      </c>
      <c r="D88" s="20" t="str">
        <f t="shared" si="14"/>
        <v/>
      </c>
      <c r="E88" s="20" t="str">
        <f t="shared" si="21"/>
        <v/>
      </c>
      <c r="F88" s="20" t="str">
        <f t="shared" si="15"/>
        <v/>
      </c>
      <c r="G88" s="20" t="str">
        <f t="shared" si="22"/>
        <v/>
      </c>
      <c r="J88" s="23">
        <f>IF(ROWS($J$8:J88)&gt;$K$2,"",ROWS($J$8:J88))</f>
        <v>81</v>
      </c>
      <c r="K88" s="21">
        <f t="shared" si="25"/>
        <v>47654</v>
      </c>
      <c r="L88" s="20">
        <f t="shared" si="16"/>
        <v>127178.07262544427</v>
      </c>
      <c r="M88" s="20">
        <f t="shared" si="17"/>
        <v>470.55886871414378</v>
      </c>
      <c r="N88" s="20">
        <f t="shared" si="18"/>
        <v>1053.3019460639803</v>
      </c>
      <c r="O88" s="20">
        <f t="shared" si="19"/>
        <v>1523.860814778124</v>
      </c>
      <c r="P88" s="20">
        <f t="shared" si="20"/>
        <v>126124.77067938029</v>
      </c>
      <c r="R88" s="21">
        <v>47562</v>
      </c>
      <c r="S88" s="20">
        <f t="shared" si="23"/>
        <v>1523.8608147781242</v>
      </c>
    </row>
    <row r="89" spans="1:19" x14ac:dyDescent="0.2">
      <c r="A89" s="23" t="str">
        <f>IF(ROWS($A$8:A89)&gt;$B$2,"",ROWS($A$8:A89))</f>
        <v/>
      </c>
      <c r="B89" s="21" t="str">
        <f t="shared" si="24"/>
        <v/>
      </c>
      <c r="C89" s="20" t="str">
        <f t="shared" si="13"/>
        <v/>
      </c>
      <c r="D89" s="20" t="str">
        <f t="shared" si="14"/>
        <v/>
      </c>
      <c r="E89" s="20" t="str">
        <f t="shared" si="21"/>
        <v/>
      </c>
      <c r="F89" s="20" t="str">
        <f t="shared" si="15"/>
        <v/>
      </c>
      <c r="G89" s="20" t="str">
        <f t="shared" si="22"/>
        <v/>
      </c>
      <c r="J89" s="23">
        <f>IF(ROWS($J$8:J89)&gt;$K$2,"",ROWS($J$8:J89))</f>
        <v>82</v>
      </c>
      <c r="K89" s="21">
        <f t="shared" si="25"/>
        <v>47684</v>
      </c>
      <c r="L89" s="20">
        <f t="shared" si="16"/>
        <v>126124.77067938029</v>
      </c>
      <c r="M89" s="20">
        <f t="shared" si="17"/>
        <v>466.66165151370711</v>
      </c>
      <c r="N89" s="20">
        <f t="shared" si="18"/>
        <v>1057.1991632644169</v>
      </c>
      <c r="O89" s="20">
        <f t="shared" si="19"/>
        <v>1523.860814778124</v>
      </c>
      <c r="P89" s="20">
        <f t="shared" si="20"/>
        <v>125067.57151611587</v>
      </c>
      <c r="R89" s="21">
        <v>47593</v>
      </c>
      <c r="S89" s="20">
        <f t="shared" si="23"/>
        <v>1523.8608147781242</v>
      </c>
    </row>
    <row r="90" spans="1:19" x14ac:dyDescent="0.2">
      <c r="A90" s="23" t="str">
        <f>IF(ROWS($A$8:A90)&gt;$B$2,"",ROWS($A$8:A90))</f>
        <v/>
      </c>
      <c r="B90" s="21" t="str">
        <f t="shared" si="24"/>
        <v/>
      </c>
      <c r="C90" s="20" t="str">
        <f t="shared" si="13"/>
        <v/>
      </c>
      <c r="D90" s="20" t="str">
        <f t="shared" si="14"/>
        <v/>
      </c>
      <c r="E90" s="20" t="str">
        <f t="shared" si="21"/>
        <v/>
      </c>
      <c r="F90" s="20" t="str">
        <f t="shared" si="15"/>
        <v/>
      </c>
      <c r="G90" s="20" t="str">
        <f t="shared" si="22"/>
        <v/>
      </c>
      <c r="J90" s="23">
        <f>IF(ROWS($J$8:J90)&gt;$K$2,"",ROWS($J$8:J90))</f>
        <v>83</v>
      </c>
      <c r="K90" s="21">
        <f t="shared" si="25"/>
        <v>47715</v>
      </c>
      <c r="L90" s="20">
        <f t="shared" si="16"/>
        <v>125067.57151611587</v>
      </c>
      <c r="M90" s="20">
        <f t="shared" si="17"/>
        <v>462.75001460962875</v>
      </c>
      <c r="N90" s="20">
        <f t="shared" si="18"/>
        <v>1061.1108001684952</v>
      </c>
      <c r="O90" s="20">
        <f t="shared" si="19"/>
        <v>1523.860814778124</v>
      </c>
      <c r="P90" s="20">
        <f t="shared" si="20"/>
        <v>124006.46071594738</v>
      </c>
      <c r="R90" s="21">
        <v>47623</v>
      </c>
      <c r="S90" s="20">
        <f t="shared" si="23"/>
        <v>1523.8608147781242</v>
      </c>
    </row>
    <row r="91" spans="1:19" x14ac:dyDescent="0.2">
      <c r="A91" s="23" t="str">
        <f>IF(ROWS($A$8:A91)&gt;$B$2,"",ROWS($A$8:A91))</f>
        <v/>
      </c>
      <c r="B91" s="21" t="str">
        <f t="shared" si="24"/>
        <v/>
      </c>
      <c r="C91" s="20" t="str">
        <f t="shared" si="13"/>
        <v/>
      </c>
      <c r="D91" s="20" t="str">
        <f t="shared" si="14"/>
        <v/>
      </c>
      <c r="E91" s="20" t="str">
        <f t="shared" si="21"/>
        <v/>
      </c>
      <c r="F91" s="20" t="str">
        <f t="shared" si="15"/>
        <v/>
      </c>
      <c r="G91" s="20" t="str">
        <f t="shared" si="22"/>
        <v/>
      </c>
      <c r="J91" s="23">
        <f>IF(ROWS($J$8:J91)&gt;$K$2,"",ROWS($J$8:J91))</f>
        <v>84</v>
      </c>
      <c r="K91" s="21">
        <f t="shared" si="25"/>
        <v>47746</v>
      </c>
      <c r="L91" s="20">
        <f t="shared" si="16"/>
        <v>124006.46071594738</v>
      </c>
      <c r="M91" s="20">
        <f t="shared" si="17"/>
        <v>458.82390464900533</v>
      </c>
      <c r="N91" s="20">
        <f t="shared" si="18"/>
        <v>1065.0369101291187</v>
      </c>
      <c r="O91" s="20">
        <f t="shared" si="19"/>
        <v>1523.860814778124</v>
      </c>
      <c r="P91" s="20">
        <f t="shared" si="20"/>
        <v>122941.42380581827</v>
      </c>
      <c r="R91" s="21">
        <v>47654</v>
      </c>
      <c r="S91" s="20">
        <f t="shared" si="23"/>
        <v>1523.860814778124</v>
      </c>
    </row>
    <row r="92" spans="1:19" x14ac:dyDescent="0.2">
      <c r="A92" s="23" t="str">
        <f>IF(ROWS($A$8:A92)&gt;$B$2,"",ROWS($A$8:A92))</f>
        <v/>
      </c>
      <c r="B92" s="21" t="str">
        <f t="shared" si="24"/>
        <v/>
      </c>
      <c r="C92" s="20" t="str">
        <f t="shared" si="13"/>
        <v/>
      </c>
      <c r="D92" s="20" t="str">
        <f t="shared" si="14"/>
        <v/>
      </c>
      <c r="E92" s="20" t="str">
        <f t="shared" si="21"/>
        <v/>
      </c>
      <c r="F92" s="20" t="str">
        <f t="shared" si="15"/>
        <v/>
      </c>
      <c r="G92" s="20" t="str">
        <f t="shared" si="22"/>
        <v/>
      </c>
      <c r="J92" s="23">
        <f>IF(ROWS($J$8:J92)&gt;$K$2,"",ROWS($J$8:J92))</f>
        <v>85</v>
      </c>
      <c r="K92" s="21">
        <f t="shared" si="25"/>
        <v>47776</v>
      </c>
      <c r="L92" s="20">
        <f t="shared" si="16"/>
        <v>122941.42380581827</v>
      </c>
      <c r="M92" s="20">
        <f t="shared" si="17"/>
        <v>454.8832680815276</v>
      </c>
      <c r="N92" s="20">
        <f t="shared" si="18"/>
        <v>1068.9775466965968</v>
      </c>
      <c r="O92" s="20">
        <f t="shared" si="19"/>
        <v>1523.8608147781244</v>
      </c>
      <c r="P92" s="20">
        <f t="shared" si="20"/>
        <v>121872.44625912167</v>
      </c>
      <c r="R92" s="21">
        <v>47684</v>
      </c>
      <c r="S92" s="20">
        <f t="shared" si="23"/>
        <v>1523.860814778124</v>
      </c>
    </row>
    <row r="93" spans="1:19" x14ac:dyDescent="0.2">
      <c r="A93" s="23" t="str">
        <f>IF(ROWS($A$8:A93)&gt;$B$2,"",ROWS($A$8:A93))</f>
        <v/>
      </c>
      <c r="B93" s="21" t="str">
        <f t="shared" si="24"/>
        <v/>
      </c>
      <c r="C93" s="20" t="str">
        <f t="shared" si="13"/>
        <v/>
      </c>
      <c r="D93" s="20" t="str">
        <f t="shared" si="14"/>
        <v/>
      </c>
      <c r="E93" s="20" t="str">
        <f t="shared" si="21"/>
        <v/>
      </c>
      <c r="F93" s="20" t="str">
        <f t="shared" si="15"/>
        <v/>
      </c>
      <c r="G93" s="20" t="str">
        <f t="shared" si="22"/>
        <v/>
      </c>
      <c r="J93" s="23">
        <f>IF(ROWS($J$8:J93)&gt;$K$2,"",ROWS($J$8:J93))</f>
        <v>86</v>
      </c>
      <c r="K93" s="21">
        <f t="shared" si="25"/>
        <v>47807</v>
      </c>
      <c r="L93" s="20">
        <f t="shared" si="16"/>
        <v>121872.44625912167</v>
      </c>
      <c r="M93" s="20">
        <f t="shared" si="17"/>
        <v>450.92805115875018</v>
      </c>
      <c r="N93" s="20">
        <f t="shared" si="18"/>
        <v>1072.9327636193741</v>
      </c>
      <c r="O93" s="20">
        <f t="shared" si="19"/>
        <v>1523.8608147781242</v>
      </c>
      <c r="P93" s="20">
        <f t="shared" si="20"/>
        <v>120799.51349550229</v>
      </c>
      <c r="R93" s="21">
        <v>47715</v>
      </c>
      <c r="S93" s="20">
        <f t="shared" si="23"/>
        <v>1523.860814778124</v>
      </c>
    </row>
    <row r="94" spans="1:19" x14ac:dyDescent="0.2">
      <c r="A94" s="23" t="str">
        <f>IF(ROWS($A$8:A94)&gt;$B$2,"",ROWS($A$8:A94))</f>
        <v/>
      </c>
      <c r="B94" s="21" t="str">
        <f t="shared" si="24"/>
        <v/>
      </c>
      <c r="C94" s="20" t="str">
        <f t="shared" si="13"/>
        <v/>
      </c>
      <c r="D94" s="20" t="str">
        <f t="shared" si="14"/>
        <v/>
      </c>
      <c r="E94" s="20" t="str">
        <f t="shared" si="21"/>
        <v/>
      </c>
      <c r="F94" s="20" t="str">
        <f t="shared" si="15"/>
        <v/>
      </c>
      <c r="G94" s="20" t="str">
        <f t="shared" si="22"/>
        <v/>
      </c>
      <c r="J94" s="23">
        <f>IF(ROWS($J$8:J94)&gt;$K$2,"",ROWS($J$8:J94))</f>
        <v>87</v>
      </c>
      <c r="K94" s="21">
        <f t="shared" si="25"/>
        <v>47837</v>
      </c>
      <c r="L94" s="20">
        <f t="shared" si="16"/>
        <v>120799.51349550229</v>
      </c>
      <c r="M94" s="20">
        <f t="shared" si="17"/>
        <v>446.95819993335846</v>
      </c>
      <c r="N94" s="20">
        <f t="shared" si="18"/>
        <v>1076.9026148447656</v>
      </c>
      <c r="O94" s="20">
        <f t="shared" si="19"/>
        <v>1523.860814778124</v>
      </c>
      <c r="P94" s="20">
        <f t="shared" si="20"/>
        <v>119722.61088065754</v>
      </c>
      <c r="R94" s="21">
        <v>47746</v>
      </c>
      <c r="S94" s="20">
        <f t="shared" si="23"/>
        <v>1523.860814778124</v>
      </c>
    </row>
    <row r="95" spans="1:19" x14ac:dyDescent="0.2">
      <c r="A95" s="23" t="str">
        <f>IF(ROWS($A$8:A95)&gt;$B$2,"",ROWS($A$8:A95))</f>
        <v/>
      </c>
      <c r="B95" s="21" t="str">
        <f t="shared" si="24"/>
        <v/>
      </c>
      <c r="C95" s="20" t="str">
        <f t="shared" si="13"/>
        <v/>
      </c>
      <c r="D95" s="20" t="str">
        <f t="shared" si="14"/>
        <v/>
      </c>
      <c r="E95" s="20" t="str">
        <f t="shared" si="21"/>
        <v/>
      </c>
      <c r="F95" s="20" t="str">
        <f t="shared" si="15"/>
        <v/>
      </c>
      <c r="G95" s="20" t="str">
        <f t="shared" si="22"/>
        <v/>
      </c>
      <c r="J95" s="23">
        <f>IF(ROWS($J$8:J95)&gt;$K$2,"",ROWS($J$8:J95))</f>
        <v>88</v>
      </c>
      <c r="K95" s="21">
        <f t="shared" si="25"/>
        <v>47868</v>
      </c>
      <c r="L95" s="20">
        <f t="shared" si="16"/>
        <v>119722.61088065754</v>
      </c>
      <c r="M95" s="20">
        <f t="shared" si="17"/>
        <v>442.97366025843286</v>
      </c>
      <c r="N95" s="20">
        <f t="shared" si="18"/>
        <v>1080.8871545196912</v>
      </c>
      <c r="O95" s="20">
        <f t="shared" si="19"/>
        <v>1523.860814778124</v>
      </c>
      <c r="P95" s="20">
        <f t="shared" si="20"/>
        <v>118641.72372613785</v>
      </c>
      <c r="R95" s="21">
        <v>47776</v>
      </c>
      <c r="S95" s="20">
        <f t="shared" si="23"/>
        <v>1523.8608147781244</v>
      </c>
    </row>
    <row r="96" spans="1:19" x14ac:dyDescent="0.2">
      <c r="A96" s="23" t="str">
        <f>IF(ROWS($A$8:A96)&gt;$B$2,"",ROWS($A$8:A96))</f>
        <v/>
      </c>
      <c r="B96" s="21" t="str">
        <f t="shared" si="24"/>
        <v/>
      </c>
      <c r="C96" s="20" t="str">
        <f t="shared" si="13"/>
        <v/>
      </c>
      <c r="D96" s="20" t="str">
        <f t="shared" si="14"/>
        <v/>
      </c>
      <c r="E96" s="20" t="str">
        <f t="shared" si="21"/>
        <v/>
      </c>
      <c r="F96" s="20" t="str">
        <f t="shared" si="15"/>
        <v/>
      </c>
      <c r="G96" s="20" t="str">
        <f t="shared" si="22"/>
        <v/>
      </c>
      <c r="J96" s="23">
        <f>IF(ROWS($J$8:J96)&gt;$K$2,"",ROWS($J$8:J96))</f>
        <v>89</v>
      </c>
      <c r="K96" s="21">
        <f t="shared" si="25"/>
        <v>47899</v>
      </c>
      <c r="L96" s="20">
        <f t="shared" si="16"/>
        <v>118641.72372613785</v>
      </c>
      <c r="M96" s="20">
        <f t="shared" si="17"/>
        <v>438.97437778671002</v>
      </c>
      <c r="N96" s="20">
        <f t="shared" si="18"/>
        <v>1084.8864369914143</v>
      </c>
      <c r="O96" s="20">
        <f t="shared" si="19"/>
        <v>1523.8608147781242</v>
      </c>
      <c r="P96" s="20">
        <f t="shared" si="20"/>
        <v>117556.83728914644</v>
      </c>
      <c r="R96" s="21">
        <v>47807</v>
      </c>
      <c r="S96" s="20">
        <f t="shared" si="23"/>
        <v>1523.8608147781242</v>
      </c>
    </row>
    <row r="97" spans="1:19" x14ac:dyDescent="0.2">
      <c r="A97" s="23" t="str">
        <f>IF(ROWS($A$8:A97)&gt;$B$2,"",ROWS($A$8:A97))</f>
        <v/>
      </c>
      <c r="B97" s="21" t="str">
        <f t="shared" si="24"/>
        <v/>
      </c>
      <c r="C97" s="20" t="str">
        <f t="shared" si="13"/>
        <v/>
      </c>
      <c r="D97" s="20" t="str">
        <f t="shared" si="14"/>
        <v/>
      </c>
      <c r="E97" s="20" t="str">
        <f t="shared" si="21"/>
        <v/>
      </c>
      <c r="F97" s="20" t="str">
        <f t="shared" si="15"/>
        <v/>
      </c>
      <c r="G97" s="20" t="str">
        <f t="shared" si="22"/>
        <v/>
      </c>
      <c r="J97" s="23">
        <f>IF(ROWS($J$8:J97)&gt;$K$2,"",ROWS($J$8:J97))</f>
        <v>90</v>
      </c>
      <c r="K97" s="21">
        <f t="shared" si="25"/>
        <v>47927</v>
      </c>
      <c r="L97" s="20">
        <f t="shared" si="16"/>
        <v>117556.83728914644</v>
      </c>
      <c r="M97" s="20">
        <f t="shared" si="17"/>
        <v>434.96029796984186</v>
      </c>
      <c r="N97" s="20">
        <f t="shared" si="18"/>
        <v>1088.9005168082824</v>
      </c>
      <c r="O97" s="20">
        <f t="shared" si="19"/>
        <v>1523.8608147781242</v>
      </c>
      <c r="P97" s="20">
        <f t="shared" si="20"/>
        <v>116467.93677233816</v>
      </c>
      <c r="R97" s="21">
        <v>47837</v>
      </c>
      <c r="S97" s="20">
        <f t="shared" si="23"/>
        <v>1523.860814778124</v>
      </c>
    </row>
    <row r="98" spans="1:19" x14ac:dyDescent="0.2">
      <c r="A98" s="23" t="str">
        <f>IF(ROWS($A$8:A98)&gt;$B$2,"",ROWS($A$8:A98))</f>
        <v/>
      </c>
      <c r="B98" s="21" t="str">
        <f t="shared" si="24"/>
        <v/>
      </c>
      <c r="C98" s="20" t="str">
        <f t="shared" si="13"/>
        <v/>
      </c>
      <c r="D98" s="20" t="str">
        <f t="shared" si="14"/>
        <v/>
      </c>
      <c r="E98" s="20" t="str">
        <f t="shared" si="21"/>
        <v/>
      </c>
      <c r="F98" s="20" t="str">
        <f t="shared" si="15"/>
        <v/>
      </c>
      <c r="G98" s="20" t="str">
        <f t="shared" si="22"/>
        <v/>
      </c>
      <c r="J98" s="23">
        <f>IF(ROWS($J$8:J98)&gt;$K$2,"",ROWS($J$8:J98))</f>
        <v>91</v>
      </c>
      <c r="K98" s="21">
        <f t="shared" si="25"/>
        <v>47958</v>
      </c>
      <c r="L98" s="20">
        <f t="shared" si="16"/>
        <v>116467.93677233816</v>
      </c>
      <c r="M98" s="20">
        <f t="shared" si="17"/>
        <v>430.93136605765125</v>
      </c>
      <c r="N98" s="20">
        <f t="shared" si="18"/>
        <v>1092.9294487204729</v>
      </c>
      <c r="O98" s="20">
        <f t="shared" si="19"/>
        <v>1523.8608147781242</v>
      </c>
      <c r="P98" s="20">
        <f t="shared" si="20"/>
        <v>115375.00732361768</v>
      </c>
      <c r="R98" s="21">
        <v>47868</v>
      </c>
      <c r="S98" s="20">
        <f t="shared" si="23"/>
        <v>1523.860814778124</v>
      </c>
    </row>
    <row r="99" spans="1:19" x14ac:dyDescent="0.2">
      <c r="A99" s="23" t="str">
        <f>IF(ROWS($A$8:A99)&gt;$B$2,"",ROWS($A$8:A99))</f>
        <v/>
      </c>
      <c r="B99" s="21" t="str">
        <f t="shared" si="24"/>
        <v/>
      </c>
      <c r="C99" s="20" t="str">
        <f t="shared" si="13"/>
        <v/>
      </c>
      <c r="D99" s="20" t="str">
        <f t="shared" si="14"/>
        <v/>
      </c>
      <c r="E99" s="20" t="str">
        <f t="shared" si="21"/>
        <v/>
      </c>
      <c r="F99" s="20" t="str">
        <f t="shared" si="15"/>
        <v/>
      </c>
      <c r="G99" s="20" t="str">
        <f t="shared" si="22"/>
        <v/>
      </c>
      <c r="J99" s="23">
        <f>IF(ROWS($J$8:J99)&gt;$K$2,"",ROWS($J$8:J99))</f>
        <v>92</v>
      </c>
      <c r="K99" s="21">
        <f t="shared" si="25"/>
        <v>47988</v>
      </c>
      <c r="L99" s="20">
        <f t="shared" si="16"/>
        <v>115375.00732361768</v>
      </c>
      <c r="M99" s="20">
        <f t="shared" si="17"/>
        <v>426.88752709738543</v>
      </c>
      <c r="N99" s="20">
        <f t="shared" si="18"/>
        <v>1096.9732876807388</v>
      </c>
      <c r="O99" s="20">
        <f t="shared" si="19"/>
        <v>1523.8608147781242</v>
      </c>
      <c r="P99" s="20">
        <f t="shared" si="20"/>
        <v>114278.03403593694</v>
      </c>
      <c r="R99" s="21">
        <v>47899</v>
      </c>
      <c r="S99" s="20">
        <f t="shared" si="23"/>
        <v>1523.8608147781242</v>
      </c>
    </row>
    <row r="100" spans="1:19" x14ac:dyDescent="0.2">
      <c r="A100" s="23" t="str">
        <f>IF(ROWS($A$8:A100)&gt;$B$2,"",ROWS($A$8:A100))</f>
        <v/>
      </c>
      <c r="B100" s="21" t="str">
        <f t="shared" si="24"/>
        <v/>
      </c>
      <c r="C100" s="20" t="str">
        <f t="shared" si="13"/>
        <v/>
      </c>
      <c r="D100" s="20" t="str">
        <f t="shared" si="14"/>
        <v/>
      </c>
      <c r="E100" s="20" t="str">
        <f t="shared" si="21"/>
        <v/>
      </c>
      <c r="F100" s="20" t="str">
        <f t="shared" si="15"/>
        <v/>
      </c>
      <c r="G100" s="20" t="str">
        <f t="shared" si="22"/>
        <v/>
      </c>
      <c r="J100" s="23">
        <f>IF(ROWS($J$8:J100)&gt;$K$2,"",ROWS($J$8:J100))</f>
        <v>93</v>
      </c>
      <c r="K100" s="21">
        <f t="shared" si="25"/>
        <v>48019</v>
      </c>
      <c r="L100" s="20">
        <f t="shared" si="16"/>
        <v>114278.03403593694</v>
      </c>
      <c r="M100" s="20">
        <f t="shared" si="17"/>
        <v>422.82872593296673</v>
      </c>
      <c r="N100" s="20">
        <f t="shared" si="18"/>
        <v>1101.0320888451574</v>
      </c>
      <c r="O100" s="20">
        <f t="shared" si="19"/>
        <v>1523.8608147781242</v>
      </c>
      <c r="P100" s="20">
        <f t="shared" si="20"/>
        <v>113177.00194709179</v>
      </c>
      <c r="R100" s="21">
        <v>47927</v>
      </c>
      <c r="S100" s="20">
        <f t="shared" si="23"/>
        <v>1523.8608147781242</v>
      </c>
    </row>
    <row r="101" spans="1:19" x14ac:dyDescent="0.2">
      <c r="A101" s="23" t="str">
        <f>IF(ROWS($A$8:A101)&gt;$B$2,"",ROWS($A$8:A101))</f>
        <v/>
      </c>
      <c r="B101" s="21" t="str">
        <f t="shared" si="24"/>
        <v/>
      </c>
      <c r="C101" s="20" t="str">
        <f t="shared" si="13"/>
        <v/>
      </c>
      <c r="D101" s="20" t="str">
        <f t="shared" si="14"/>
        <v/>
      </c>
      <c r="E101" s="20" t="str">
        <f t="shared" si="21"/>
        <v/>
      </c>
      <c r="F101" s="20" t="str">
        <f t="shared" si="15"/>
        <v/>
      </c>
      <c r="G101" s="20" t="str">
        <f t="shared" si="22"/>
        <v/>
      </c>
      <c r="J101" s="23">
        <f>IF(ROWS($J$8:J101)&gt;$K$2,"",ROWS($J$8:J101))</f>
        <v>94</v>
      </c>
      <c r="K101" s="21">
        <f t="shared" si="25"/>
        <v>48049</v>
      </c>
      <c r="L101" s="20">
        <f t="shared" si="16"/>
        <v>113177.00194709179</v>
      </c>
      <c r="M101" s="20">
        <f t="shared" si="17"/>
        <v>418.7549072042396</v>
      </c>
      <c r="N101" s="20">
        <f t="shared" si="18"/>
        <v>1105.1059075738849</v>
      </c>
      <c r="O101" s="20">
        <f t="shared" si="19"/>
        <v>1523.8608147781244</v>
      </c>
      <c r="P101" s="20">
        <f t="shared" si="20"/>
        <v>112071.8960395179</v>
      </c>
      <c r="R101" s="21">
        <v>47958</v>
      </c>
      <c r="S101" s="20">
        <f t="shared" si="23"/>
        <v>1523.8608147781242</v>
      </c>
    </row>
    <row r="102" spans="1:19" x14ac:dyDescent="0.2">
      <c r="A102" s="23" t="str">
        <f>IF(ROWS($A$8:A102)&gt;$B$2,"",ROWS($A$8:A102))</f>
        <v/>
      </c>
      <c r="B102" s="21" t="str">
        <f t="shared" si="24"/>
        <v/>
      </c>
      <c r="C102" s="20" t="str">
        <f t="shared" si="13"/>
        <v/>
      </c>
      <c r="D102" s="20" t="str">
        <f t="shared" si="14"/>
        <v/>
      </c>
      <c r="E102" s="20" t="str">
        <f t="shared" si="21"/>
        <v/>
      </c>
      <c r="F102" s="20" t="str">
        <f t="shared" si="15"/>
        <v/>
      </c>
      <c r="G102" s="20" t="str">
        <f t="shared" si="22"/>
        <v/>
      </c>
      <c r="J102" s="23">
        <f>IF(ROWS($J$8:J102)&gt;$K$2,"",ROWS($J$8:J102))</f>
        <v>95</v>
      </c>
      <c r="K102" s="21">
        <f t="shared" si="25"/>
        <v>48080</v>
      </c>
      <c r="L102" s="20">
        <f t="shared" si="16"/>
        <v>112071.8960395179</v>
      </c>
      <c r="M102" s="20">
        <f t="shared" si="17"/>
        <v>414.66601534621623</v>
      </c>
      <c r="N102" s="20">
        <f t="shared" si="18"/>
        <v>1109.194799431908</v>
      </c>
      <c r="O102" s="20">
        <f t="shared" si="19"/>
        <v>1523.8608147781242</v>
      </c>
      <c r="P102" s="20">
        <f t="shared" si="20"/>
        <v>110962.701240086</v>
      </c>
      <c r="R102" s="21">
        <v>47988</v>
      </c>
      <c r="S102" s="20">
        <f t="shared" si="23"/>
        <v>1523.8608147781242</v>
      </c>
    </row>
    <row r="103" spans="1:19" x14ac:dyDescent="0.2">
      <c r="A103" s="23" t="str">
        <f>IF(ROWS($A$8:A103)&gt;$B$2,"",ROWS($A$8:A103))</f>
        <v/>
      </c>
      <c r="B103" s="21" t="str">
        <f t="shared" si="24"/>
        <v/>
      </c>
      <c r="C103" s="20" t="str">
        <f t="shared" si="13"/>
        <v/>
      </c>
      <c r="D103" s="20" t="str">
        <f t="shared" si="14"/>
        <v/>
      </c>
      <c r="E103" s="20" t="str">
        <f t="shared" si="21"/>
        <v/>
      </c>
      <c r="F103" s="20" t="str">
        <f t="shared" si="15"/>
        <v/>
      </c>
      <c r="G103" s="20" t="str">
        <f t="shared" si="22"/>
        <v/>
      </c>
      <c r="J103" s="23">
        <f>IF(ROWS($J$8:J103)&gt;$K$2,"",ROWS($J$8:J103))</f>
        <v>96</v>
      </c>
      <c r="K103" s="21">
        <f t="shared" si="25"/>
        <v>48111</v>
      </c>
      <c r="L103" s="20">
        <f t="shared" si="16"/>
        <v>110962.701240086</v>
      </c>
      <c r="M103" s="20">
        <f t="shared" si="17"/>
        <v>410.56199458831821</v>
      </c>
      <c r="N103" s="20">
        <f t="shared" si="18"/>
        <v>1113.2988201898061</v>
      </c>
      <c r="O103" s="20">
        <f t="shared" si="19"/>
        <v>1523.8608147781242</v>
      </c>
      <c r="P103" s="20">
        <f t="shared" si="20"/>
        <v>109849.40241989619</v>
      </c>
      <c r="R103" s="21">
        <v>48019</v>
      </c>
      <c r="S103" s="20">
        <f t="shared" si="23"/>
        <v>1523.8608147781242</v>
      </c>
    </row>
    <row r="104" spans="1:19" x14ac:dyDescent="0.2">
      <c r="A104" s="23" t="str">
        <f>IF(ROWS($A$8:A104)&gt;$B$2,"",ROWS($A$8:A104))</f>
        <v/>
      </c>
      <c r="B104" s="21" t="str">
        <f t="shared" si="24"/>
        <v/>
      </c>
      <c r="C104" s="20" t="str">
        <f t="shared" si="13"/>
        <v/>
      </c>
      <c r="D104" s="20" t="str">
        <f t="shared" si="14"/>
        <v/>
      </c>
      <c r="E104" s="20" t="str">
        <f t="shared" si="21"/>
        <v/>
      </c>
      <c r="F104" s="20" t="str">
        <f t="shared" si="15"/>
        <v/>
      </c>
      <c r="G104" s="20" t="str">
        <f t="shared" si="22"/>
        <v/>
      </c>
      <c r="J104" s="23">
        <f>IF(ROWS($J$8:J104)&gt;$K$2,"",ROWS($J$8:J104))</f>
        <v>97</v>
      </c>
      <c r="K104" s="21">
        <f t="shared" si="25"/>
        <v>48141</v>
      </c>
      <c r="L104" s="20">
        <f t="shared" si="16"/>
        <v>109849.40241989619</v>
      </c>
      <c r="M104" s="20">
        <f t="shared" si="17"/>
        <v>406.44278895361589</v>
      </c>
      <c r="N104" s="20">
        <f t="shared" si="18"/>
        <v>1117.4180258245083</v>
      </c>
      <c r="O104" s="20">
        <f t="shared" si="19"/>
        <v>1523.8608147781242</v>
      </c>
      <c r="P104" s="20">
        <f t="shared" si="20"/>
        <v>108731.98439407168</v>
      </c>
      <c r="R104" s="21">
        <v>48049</v>
      </c>
      <c r="S104" s="20">
        <f t="shared" si="23"/>
        <v>1523.8608147781244</v>
      </c>
    </row>
    <row r="105" spans="1:19" x14ac:dyDescent="0.2">
      <c r="A105" s="23" t="str">
        <f>IF(ROWS($A$8:A105)&gt;$B$2,"",ROWS($A$8:A105))</f>
        <v/>
      </c>
      <c r="B105" s="21" t="str">
        <f t="shared" si="24"/>
        <v/>
      </c>
      <c r="C105" s="20" t="str">
        <f t="shared" si="13"/>
        <v/>
      </c>
      <c r="D105" s="20" t="str">
        <f t="shared" si="14"/>
        <v/>
      </c>
      <c r="E105" s="20" t="str">
        <f t="shared" si="21"/>
        <v/>
      </c>
      <c r="F105" s="20" t="str">
        <f t="shared" si="15"/>
        <v/>
      </c>
      <c r="G105" s="20" t="str">
        <f t="shared" si="22"/>
        <v/>
      </c>
      <c r="J105" s="23">
        <f>IF(ROWS($J$8:J105)&gt;$K$2,"",ROWS($J$8:J105))</f>
        <v>98</v>
      </c>
      <c r="K105" s="21">
        <f t="shared" si="25"/>
        <v>48172</v>
      </c>
      <c r="L105" s="20">
        <f t="shared" si="16"/>
        <v>108731.98439407168</v>
      </c>
      <c r="M105" s="20">
        <f t="shared" si="17"/>
        <v>402.30834225806524</v>
      </c>
      <c r="N105" s="20">
        <f t="shared" si="18"/>
        <v>1121.5524725200592</v>
      </c>
      <c r="O105" s="20">
        <f t="shared" si="19"/>
        <v>1523.8608147781244</v>
      </c>
      <c r="P105" s="20">
        <f t="shared" si="20"/>
        <v>107610.43192155163</v>
      </c>
      <c r="R105" s="21">
        <v>48080</v>
      </c>
      <c r="S105" s="20">
        <f t="shared" si="23"/>
        <v>1523.8608147781242</v>
      </c>
    </row>
    <row r="106" spans="1:19" x14ac:dyDescent="0.2">
      <c r="A106" s="23" t="str">
        <f>IF(ROWS($A$8:A106)&gt;$B$2,"",ROWS($A$8:A106))</f>
        <v/>
      </c>
      <c r="B106" s="21" t="str">
        <f t="shared" si="24"/>
        <v/>
      </c>
      <c r="C106" s="20" t="str">
        <f t="shared" si="13"/>
        <v/>
      </c>
      <c r="D106" s="20" t="str">
        <f t="shared" si="14"/>
        <v/>
      </c>
      <c r="E106" s="20" t="str">
        <f t="shared" si="21"/>
        <v/>
      </c>
      <c r="F106" s="20" t="str">
        <f t="shared" si="15"/>
        <v/>
      </c>
      <c r="G106" s="20" t="str">
        <f t="shared" si="22"/>
        <v/>
      </c>
      <c r="J106" s="23">
        <f>IF(ROWS($J$8:J106)&gt;$K$2,"",ROWS($J$8:J106))</f>
        <v>99</v>
      </c>
      <c r="K106" s="21">
        <f t="shared" si="25"/>
        <v>48202</v>
      </c>
      <c r="L106" s="20">
        <f t="shared" si="16"/>
        <v>107610.43192155163</v>
      </c>
      <c r="M106" s="20">
        <f t="shared" si="17"/>
        <v>398.15859810974104</v>
      </c>
      <c r="N106" s="20">
        <f t="shared" si="18"/>
        <v>1125.7022166683835</v>
      </c>
      <c r="O106" s="20">
        <f t="shared" si="19"/>
        <v>1523.8608147781244</v>
      </c>
      <c r="P106" s="20">
        <f t="shared" si="20"/>
        <v>106484.72970488324</v>
      </c>
      <c r="R106" s="21">
        <v>48111</v>
      </c>
      <c r="S106" s="20">
        <f t="shared" si="23"/>
        <v>1523.8608147781242</v>
      </c>
    </row>
    <row r="107" spans="1:19" x14ac:dyDescent="0.2">
      <c r="A107" s="23" t="str">
        <f>IF(ROWS($A$8:A107)&gt;$B$2,"",ROWS($A$8:A107))</f>
        <v/>
      </c>
      <c r="B107" s="21" t="str">
        <f t="shared" si="24"/>
        <v/>
      </c>
      <c r="C107" s="20" t="str">
        <f t="shared" si="13"/>
        <v/>
      </c>
      <c r="D107" s="20" t="str">
        <f t="shared" si="14"/>
        <v/>
      </c>
      <c r="E107" s="20" t="str">
        <f t="shared" si="21"/>
        <v/>
      </c>
      <c r="F107" s="20" t="str">
        <f t="shared" si="15"/>
        <v/>
      </c>
      <c r="G107" s="20" t="str">
        <f t="shared" si="22"/>
        <v/>
      </c>
      <c r="J107" s="23">
        <f>IF(ROWS($J$8:J107)&gt;$K$2,"",ROWS($J$8:J107))</f>
        <v>100</v>
      </c>
      <c r="K107" s="21">
        <f t="shared" si="25"/>
        <v>48233</v>
      </c>
      <c r="L107" s="20">
        <f t="shared" si="16"/>
        <v>106484.72970488324</v>
      </c>
      <c r="M107" s="20">
        <f t="shared" si="17"/>
        <v>393.99349990806803</v>
      </c>
      <c r="N107" s="20">
        <f t="shared" si="18"/>
        <v>1129.8673148700561</v>
      </c>
      <c r="O107" s="20">
        <f t="shared" si="19"/>
        <v>1523.8608147781242</v>
      </c>
      <c r="P107" s="20">
        <f t="shared" si="20"/>
        <v>105354.86239001318</v>
      </c>
      <c r="R107" s="21">
        <v>48141</v>
      </c>
      <c r="S107" s="20">
        <f t="shared" si="23"/>
        <v>1523.8608147781242</v>
      </c>
    </row>
    <row r="108" spans="1:19" x14ac:dyDescent="0.2">
      <c r="A108" s="23" t="str">
        <f>IF(ROWS($A$8:A108)&gt;$B$2,"",ROWS($A$8:A108))</f>
        <v/>
      </c>
      <c r="B108" s="21" t="str">
        <f t="shared" si="24"/>
        <v/>
      </c>
      <c r="C108" s="20" t="str">
        <f t="shared" si="13"/>
        <v/>
      </c>
      <c r="D108" s="20" t="str">
        <f t="shared" si="14"/>
        <v/>
      </c>
      <c r="E108" s="20" t="str">
        <f t="shared" si="21"/>
        <v/>
      </c>
      <c r="F108" s="20" t="str">
        <f t="shared" si="15"/>
        <v/>
      </c>
      <c r="G108" s="20" t="str">
        <f t="shared" si="22"/>
        <v/>
      </c>
      <c r="J108" s="23">
        <f>IF(ROWS($J$8:J108)&gt;$K$2,"",ROWS($J$8:J108))</f>
        <v>101</v>
      </c>
      <c r="K108" s="21">
        <f t="shared" si="25"/>
        <v>48264</v>
      </c>
      <c r="L108" s="20">
        <f t="shared" si="16"/>
        <v>105354.86239001318</v>
      </c>
      <c r="M108" s="20">
        <f t="shared" si="17"/>
        <v>389.81299084304879</v>
      </c>
      <c r="N108" s="20">
        <f t="shared" si="18"/>
        <v>1134.0478239350755</v>
      </c>
      <c r="O108" s="20">
        <f t="shared" si="19"/>
        <v>1523.8608147781242</v>
      </c>
      <c r="P108" s="20">
        <f t="shared" si="20"/>
        <v>104220.8145660781</v>
      </c>
      <c r="R108" s="21">
        <v>48172</v>
      </c>
      <c r="S108" s="20">
        <f t="shared" si="23"/>
        <v>1523.8608147781244</v>
      </c>
    </row>
    <row r="109" spans="1:19" x14ac:dyDescent="0.2">
      <c r="A109" s="23" t="str">
        <f>IF(ROWS($A$8:A109)&gt;$B$2,"",ROWS($A$8:A109))</f>
        <v/>
      </c>
      <c r="B109" s="21" t="str">
        <f t="shared" si="24"/>
        <v/>
      </c>
      <c r="C109" s="20" t="str">
        <f t="shared" si="13"/>
        <v/>
      </c>
      <c r="D109" s="20" t="str">
        <f t="shared" si="14"/>
        <v/>
      </c>
      <c r="E109" s="20" t="str">
        <f t="shared" si="21"/>
        <v/>
      </c>
      <c r="F109" s="20" t="str">
        <f t="shared" si="15"/>
        <v/>
      </c>
      <c r="G109" s="20" t="str">
        <f t="shared" si="22"/>
        <v/>
      </c>
      <c r="J109" s="23">
        <f>IF(ROWS($J$8:J109)&gt;$K$2,"",ROWS($J$8:J109))</f>
        <v>102</v>
      </c>
      <c r="K109" s="21">
        <f t="shared" si="25"/>
        <v>48293</v>
      </c>
      <c r="L109" s="20">
        <f t="shared" si="16"/>
        <v>104220.8145660781</v>
      </c>
      <c r="M109" s="20">
        <f t="shared" si="17"/>
        <v>385.61701389448899</v>
      </c>
      <c r="N109" s="20">
        <f t="shared" si="18"/>
        <v>1138.2438008836355</v>
      </c>
      <c r="O109" s="20">
        <f t="shared" si="19"/>
        <v>1523.8608147781244</v>
      </c>
      <c r="P109" s="20">
        <f t="shared" si="20"/>
        <v>103082.57076519447</v>
      </c>
      <c r="R109" s="21">
        <v>48202</v>
      </c>
      <c r="S109" s="20">
        <f t="shared" si="23"/>
        <v>1523.8608147781244</v>
      </c>
    </row>
    <row r="110" spans="1:19" x14ac:dyDescent="0.2">
      <c r="A110" s="23" t="str">
        <f>IF(ROWS($A$8:A110)&gt;$B$2,"",ROWS($A$8:A110))</f>
        <v/>
      </c>
      <c r="B110" s="21" t="str">
        <f t="shared" si="24"/>
        <v/>
      </c>
      <c r="C110" s="20" t="str">
        <f t="shared" si="13"/>
        <v/>
      </c>
      <c r="D110" s="20" t="str">
        <f t="shared" si="14"/>
        <v/>
      </c>
      <c r="E110" s="20" t="str">
        <f t="shared" si="21"/>
        <v/>
      </c>
      <c r="F110" s="20" t="str">
        <f t="shared" si="15"/>
        <v/>
      </c>
      <c r="G110" s="20" t="str">
        <f t="shared" si="22"/>
        <v/>
      </c>
      <c r="J110" s="23">
        <f>IF(ROWS($J$8:J110)&gt;$K$2,"",ROWS($J$8:J110))</f>
        <v>103</v>
      </c>
      <c r="K110" s="21">
        <f t="shared" si="25"/>
        <v>48324</v>
      </c>
      <c r="L110" s="20">
        <f t="shared" si="16"/>
        <v>103082.57076519447</v>
      </c>
      <c r="M110" s="20">
        <f t="shared" si="17"/>
        <v>381.4055118312196</v>
      </c>
      <c r="N110" s="20">
        <f t="shared" si="18"/>
        <v>1142.4553029469046</v>
      </c>
      <c r="O110" s="20">
        <f t="shared" si="19"/>
        <v>1523.8608147781242</v>
      </c>
      <c r="P110" s="20">
        <f t="shared" si="20"/>
        <v>101940.11546224756</v>
      </c>
      <c r="R110" s="21">
        <v>48233</v>
      </c>
      <c r="S110" s="20">
        <f t="shared" si="23"/>
        <v>1523.8608147781242</v>
      </c>
    </row>
    <row r="111" spans="1:19" x14ac:dyDescent="0.2">
      <c r="A111" s="23" t="str">
        <f>IF(ROWS($A$8:A111)&gt;$B$2,"",ROWS($A$8:A111))</f>
        <v/>
      </c>
      <c r="B111" s="21" t="str">
        <f t="shared" si="24"/>
        <v/>
      </c>
      <c r="C111" s="20" t="str">
        <f t="shared" si="13"/>
        <v/>
      </c>
      <c r="D111" s="20" t="str">
        <f t="shared" si="14"/>
        <v/>
      </c>
      <c r="E111" s="20" t="str">
        <f t="shared" si="21"/>
        <v/>
      </c>
      <c r="F111" s="20" t="str">
        <f t="shared" si="15"/>
        <v/>
      </c>
      <c r="G111" s="20" t="str">
        <f t="shared" si="22"/>
        <v/>
      </c>
      <c r="J111" s="23">
        <f>IF(ROWS($J$8:J111)&gt;$K$2,"",ROWS($J$8:J111))</f>
        <v>104</v>
      </c>
      <c r="K111" s="21">
        <f t="shared" si="25"/>
        <v>48354</v>
      </c>
      <c r="L111" s="20">
        <f t="shared" si="16"/>
        <v>101940.11546224756</v>
      </c>
      <c r="M111" s="20">
        <f t="shared" si="17"/>
        <v>377.17842721031599</v>
      </c>
      <c r="N111" s="20">
        <f t="shared" si="18"/>
        <v>1146.6823875678083</v>
      </c>
      <c r="O111" s="20">
        <f t="shared" si="19"/>
        <v>1523.8608147781242</v>
      </c>
      <c r="P111" s="20">
        <f t="shared" si="20"/>
        <v>100793.43307467975</v>
      </c>
      <c r="R111" s="21">
        <v>48264</v>
      </c>
      <c r="S111" s="20">
        <f t="shared" si="23"/>
        <v>1523.8608147781242</v>
      </c>
    </row>
    <row r="112" spans="1:19" x14ac:dyDescent="0.2">
      <c r="A112" s="23" t="str">
        <f>IF(ROWS($A$8:A112)&gt;$B$2,"",ROWS($A$8:A112))</f>
        <v/>
      </c>
      <c r="B112" s="21" t="str">
        <f t="shared" si="24"/>
        <v/>
      </c>
      <c r="C112" s="20" t="str">
        <f t="shared" si="13"/>
        <v/>
      </c>
      <c r="D112" s="20" t="str">
        <f t="shared" si="14"/>
        <v/>
      </c>
      <c r="E112" s="20" t="str">
        <f t="shared" si="21"/>
        <v/>
      </c>
      <c r="F112" s="20" t="str">
        <f t="shared" si="15"/>
        <v/>
      </c>
      <c r="G112" s="20" t="str">
        <f t="shared" si="22"/>
        <v/>
      </c>
      <c r="J112" s="23">
        <f>IF(ROWS($J$8:J112)&gt;$K$2,"",ROWS($J$8:J112))</f>
        <v>105</v>
      </c>
      <c r="K112" s="21">
        <f t="shared" si="25"/>
        <v>48385</v>
      </c>
      <c r="L112" s="20">
        <f t="shared" si="16"/>
        <v>100793.43307467975</v>
      </c>
      <c r="M112" s="20">
        <f t="shared" si="17"/>
        <v>372.93570237631508</v>
      </c>
      <c r="N112" s="20">
        <f t="shared" si="18"/>
        <v>1150.925112401809</v>
      </c>
      <c r="O112" s="20">
        <f t="shared" si="19"/>
        <v>1523.860814778124</v>
      </c>
      <c r="P112" s="20">
        <f t="shared" si="20"/>
        <v>99642.507962277945</v>
      </c>
      <c r="R112" s="21">
        <v>48293</v>
      </c>
      <c r="S112" s="20">
        <f t="shared" si="23"/>
        <v>1523.8608147781244</v>
      </c>
    </row>
    <row r="113" spans="1:19" x14ac:dyDescent="0.2">
      <c r="A113" s="23" t="str">
        <f>IF(ROWS($A$8:A113)&gt;$B$2,"",ROWS($A$8:A113))</f>
        <v/>
      </c>
      <c r="B113" s="21" t="str">
        <f t="shared" si="24"/>
        <v/>
      </c>
      <c r="C113" s="20" t="str">
        <f t="shared" si="13"/>
        <v/>
      </c>
      <c r="D113" s="20" t="str">
        <f t="shared" si="14"/>
        <v/>
      </c>
      <c r="E113" s="20" t="str">
        <f t="shared" si="21"/>
        <v/>
      </c>
      <c r="F113" s="20" t="str">
        <f t="shared" si="15"/>
        <v/>
      </c>
      <c r="G113" s="20" t="str">
        <f t="shared" si="22"/>
        <v/>
      </c>
      <c r="J113" s="23">
        <f>IF(ROWS($J$8:J113)&gt;$K$2,"",ROWS($J$8:J113))</f>
        <v>106</v>
      </c>
      <c r="K113" s="21">
        <f t="shared" si="25"/>
        <v>48415</v>
      </c>
      <c r="L113" s="20">
        <f t="shared" si="16"/>
        <v>99642.507962277945</v>
      </c>
      <c r="M113" s="20">
        <f t="shared" si="17"/>
        <v>368.67727946042845</v>
      </c>
      <c r="N113" s="20">
        <f t="shared" si="18"/>
        <v>1155.1835353176955</v>
      </c>
      <c r="O113" s="20">
        <f t="shared" si="19"/>
        <v>1523.860814778124</v>
      </c>
      <c r="P113" s="20">
        <f t="shared" si="20"/>
        <v>98487.324426960244</v>
      </c>
      <c r="R113" s="21">
        <v>48324</v>
      </c>
      <c r="S113" s="20">
        <f t="shared" si="23"/>
        <v>1523.8608147781242</v>
      </c>
    </row>
    <row r="114" spans="1:19" x14ac:dyDescent="0.2">
      <c r="A114" s="23" t="str">
        <f>IF(ROWS($A$8:A114)&gt;$B$2,"",ROWS($A$8:A114))</f>
        <v/>
      </c>
      <c r="B114" s="21" t="str">
        <f t="shared" si="24"/>
        <v/>
      </c>
      <c r="C114" s="20" t="str">
        <f t="shared" si="13"/>
        <v/>
      </c>
      <c r="D114" s="20" t="str">
        <f t="shared" si="14"/>
        <v/>
      </c>
      <c r="E114" s="20" t="str">
        <f t="shared" si="21"/>
        <v/>
      </c>
      <c r="F114" s="20" t="str">
        <f t="shared" si="15"/>
        <v/>
      </c>
      <c r="G114" s="20" t="str">
        <f t="shared" si="22"/>
        <v/>
      </c>
      <c r="J114" s="23">
        <f>IF(ROWS($J$8:J114)&gt;$K$2,"",ROWS($J$8:J114))</f>
        <v>107</v>
      </c>
      <c r="K114" s="21">
        <f t="shared" si="25"/>
        <v>48446</v>
      </c>
      <c r="L114" s="20">
        <f t="shared" si="16"/>
        <v>98487.324426960244</v>
      </c>
      <c r="M114" s="20">
        <f t="shared" si="17"/>
        <v>364.40310037975291</v>
      </c>
      <c r="N114" s="20">
        <f t="shared" si="18"/>
        <v>1159.4577143983713</v>
      </c>
      <c r="O114" s="20">
        <f t="shared" si="19"/>
        <v>1523.8608147781242</v>
      </c>
      <c r="P114" s="20">
        <f t="shared" si="20"/>
        <v>97327.866712561867</v>
      </c>
      <c r="R114" s="21">
        <v>48354</v>
      </c>
      <c r="S114" s="20">
        <f t="shared" si="23"/>
        <v>1523.8608147781242</v>
      </c>
    </row>
    <row r="115" spans="1:19" x14ac:dyDescent="0.2">
      <c r="A115" s="23" t="str">
        <f>IF(ROWS($A$8:A115)&gt;$B$2,"",ROWS($A$8:A115))</f>
        <v/>
      </c>
      <c r="B115" s="21" t="str">
        <f t="shared" si="24"/>
        <v/>
      </c>
      <c r="C115" s="20" t="str">
        <f t="shared" si="13"/>
        <v/>
      </c>
      <c r="D115" s="20" t="str">
        <f t="shared" si="14"/>
        <v/>
      </c>
      <c r="E115" s="20" t="str">
        <f t="shared" si="21"/>
        <v/>
      </c>
      <c r="F115" s="20" t="str">
        <f t="shared" si="15"/>
        <v/>
      </c>
      <c r="G115" s="20" t="str">
        <f t="shared" si="22"/>
        <v/>
      </c>
      <c r="J115" s="23">
        <f>IF(ROWS($J$8:J115)&gt;$K$2,"",ROWS($J$8:J115))</f>
        <v>108</v>
      </c>
      <c r="K115" s="21">
        <f t="shared" si="25"/>
        <v>48477</v>
      </c>
      <c r="L115" s="20">
        <f t="shared" si="16"/>
        <v>97327.866712561867</v>
      </c>
      <c r="M115" s="20">
        <f t="shared" si="17"/>
        <v>360.11310683647889</v>
      </c>
      <c r="N115" s="20">
        <f t="shared" si="18"/>
        <v>1163.7477079416456</v>
      </c>
      <c r="O115" s="20">
        <f t="shared" si="19"/>
        <v>1523.8608147781244</v>
      </c>
      <c r="P115" s="20">
        <f t="shared" si="20"/>
        <v>96164.119004620225</v>
      </c>
      <c r="R115" s="21">
        <v>48385</v>
      </c>
      <c r="S115" s="20">
        <f t="shared" si="23"/>
        <v>1523.860814778124</v>
      </c>
    </row>
    <row r="116" spans="1:19" x14ac:dyDescent="0.2">
      <c r="A116" s="23" t="str">
        <f>IF(ROWS($A$8:A116)&gt;$B$2,"",ROWS($A$8:A116))</f>
        <v/>
      </c>
      <c r="B116" s="21" t="str">
        <f t="shared" si="24"/>
        <v/>
      </c>
      <c r="C116" s="20" t="str">
        <f t="shared" si="13"/>
        <v/>
      </c>
      <c r="D116" s="20" t="str">
        <f t="shared" si="14"/>
        <v/>
      </c>
      <c r="E116" s="20" t="str">
        <f t="shared" si="21"/>
        <v/>
      </c>
      <c r="F116" s="20" t="str">
        <f t="shared" si="15"/>
        <v/>
      </c>
      <c r="G116" s="20" t="str">
        <f t="shared" si="22"/>
        <v/>
      </c>
      <c r="J116" s="23">
        <f>IF(ROWS($J$8:J116)&gt;$K$2,"",ROWS($J$8:J116))</f>
        <v>109</v>
      </c>
      <c r="K116" s="21">
        <f t="shared" si="25"/>
        <v>48507</v>
      </c>
      <c r="L116" s="20">
        <f t="shared" si="16"/>
        <v>96164.119004620225</v>
      </c>
      <c r="M116" s="20">
        <f t="shared" si="17"/>
        <v>355.8072403170948</v>
      </c>
      <c r="N116" s="20">
        <f t="shared" si="18"/>
        <v>1168.0535744610295</v>
      </c>
      <c r="O116" s="20">
        <f t="shared" si="19"/>
        <v>1523.8608147781242</v>
      </c>
      <c r="P116" s="20">
        <f t="shared" si="20"/>
        <v>94996.0654301592</v>
      </c>
      <c r="R116" s="21">
        <v>48415</v>
      </c>
      <c r="S116" s="20">
        <f t="shared" si="23"/>
        <v>1523.860814778124</v>
      </c>
    </row>
    <row r="117" spans="1:19" x14ac:dyDescent="0.2">
      <c r="A117" s="23" t="str">
        <f>IF(ROWS($A$8:A117)&gt;$B$2,"",ROWS($A$8:A117))</f>
        <v/>
      </c>
      <c r="B117" s="21" t="str">
        <f t="shared" si="24"/>
        <v/>
      </c>
      <c r="C117" s="20" t="str">
        <f t="shared" si="13"/>
        <v/>
      </c>
      <c r="D117" s="20" t="str">
        <f t="shared" si="14"/>
        <v/>
      </c>
      <c r="E117" s="20" t="str">
        <f t="shared" si="21"/>
        <v/>
      </c>
      <c r="F117" s="20" t="str">
        <f t="shared" si="15"/>
        <v/>
      </c>
      <c r="G117" s="20" t="str">
        <f t="shared" si="22"/>
        <v/>
      </c>
      <c r="J117" s="23">
        <f>IF(ROWS($J$8:J117)&gt;$K$2,"",ROWS($J$8:J117))</f>
        <v>110</v>
      </c>
      <c r="K117" s="21">
        <f t="shared" si="25"/>
        <v>48538</v>
      </c>
      <c r="L117" s="20">
        <f t="shared" si="16"/>
        <v>94996.0654301592</v>
      </c>
      <c r="M117" s="20">
        <f t="shared" si="17"/>
        <v>351.48544209158905</v>
      </c>
      <c r="N117" s="20">
        <f t="shared" si="18"/>
        <v>1172.375372686535</v>
      </c>
      <c r="O117" s="20">
        <f t="shared" si="19"/>
        <v>1523.860814778124</v>
      </c>
      <c r="P117" s="20">
        <f t="shared" si="20"/>
        <v>93823.690057472661</v>
      </c>
      <c r="R117" s="21">
        <v>48446</v>
      </c>
      <c r="S117" s="20">
        <f t="shared" si="23"/>
        <v>1523.8608147781242</v>
      </c>
    </row>
    <row r="118" spans="1:19" x14ac:dyDescent="0.2">
      <c r="A118" s="23" t="str">
        <f>IF(ROWS($A$8:A118)&gt;$B$2,"",ROWS($A$8:A118))</f>
        <v/>
      </c>
      <c r="B118" s="21" t="str">
        <f t="shared" si="24"/>
        <v/>
      </c>
      <c r="C118" s="20" t="str">
        <f t="shared" si="13"/>
        <v/>
      </c>
      <c r="D118" s="20" t="str">
        <f t="shared" si="14"/>
        <v/>
      </c>
      <c r="E118" s="20" t="str">
        <f t="shared" si="21"/>
        <v/>
      </c>
      <c r="F118" s="20" t="str">
        <f t="shared" si="15"/>
        <v/>
      </c>
      <c r="G118" s="20" t="str">
        <f t="shared" si="22"/>
        <v/>
      </c>
      <c r="J118" s="23">
        <f>IF(ROWS($J$8:J118)&gt;$K$2,"",ROWS($J$8:J118))</f>
        <v>111</v>
      </c>
      <c r="K118" s="21">
        <f t="shared" si="25"/>
        <v>48568</v>
      </c>
      <c r="L118" s="20">
        <f t="shared" si="16"/>
        <v>93823.690057472661</v>
      </c>
      <c r="M118" s="20">
        <f t="shared" si="17"/>
        <v>347.14765321264889</v>
      </c>
      <c r="N118" s="20">
        <f t="shared" si="18"/>
        <v>1176.713161565475</v>
      </c>
      <c r="O118" s="20">
        <f t="shared" si="19"/>
        <v>1523.860814778124</v>
      </c>
      <c r="P118" s="20">
        <f t="shared" si="20"/>
        <v>92646.976895907181</v>
      </c>
      <c r="R118" s="21">
        <v>48477</v>
      </c>
      <c r="S118" s="20">
        <f t="shared" si="23"/>
        <v>1523.8608147781244</v>
      </c>
    </row>
    <row r="119" spans="1:19" x14ac:dyDescent="0.2">
      <c r="A119" s="23" t="str">
        <f>IF(ROWS($A$8:A119)&gt;$B$2,"",ROWS($A$8:A119))</f>
        <v/>
      </c>
      <c r="B119" s="21" t="str">
        <f t="shared" si="24"/>
        <v/>
      </c>
      <c r="C119" s="20" t="str">
        <f t="shared" si="13"/>
        <v/>
      </c>
      <c r="D119" s="20" t="str">
        <f t="shared" si="14"/>
        <v/>
      </c>
      <c r="E119" s="20" t="str">
        <f t="shared" si="21"/>
        <v/>
      </c>
      <c r="F119" s="20" t="str">
        <f t="shared" si="15"/>
        <v/>
      </c>
      <c r="G119" s="20" t="str">
        <f t="shared" si="22"/>
        <v/>
      </c>
      <c r="J119" s="23">
        <f>IF(ROWS($J$8:J119)&gt;$K$2,"",ROWS($J$8:J119))</f>
        <v>112</v>
      </c>
      <c r="K119" s="21">
        <f t="shared" si="25"/>
        <v>48599</v>
      </c>
      <c r="L119" s="20">
        <f t="shared" si="16"/>
        <v>92646.976895907181</v>
      </c>
      <c r="M119" s="20">
        <f t="shared" si="17"/>
        <v>342.79381451485659</v>
      </c>
      <c r="N119" s="20">
        <f t="shared" si="18"/>
        <v>1181.0670002632673</v>
      </c>
      <c r="O119" s="20">
        <f t="shared" si="19"/>
        <v>1523.860814778124</v>
      </c>
      <c r="P119" s="20">
        <f t="shared" si="20"/>
        <v>91465.909895643912</v>
      </c>
      <c r="R119" s="21">
        <v>48507</v>
      </c>
      <c r="S119" s="20">
        <f t="shared" si="23"/>
        <v>1523.8608147781242</v>
      </c>
    </row>
    <row r="120" spans="1:19" x14ac:dyDescent="0.2">
      <c r="A120" s="23" t="str">
        <f>IF(ROWS($A$8:A120)&gt;$B$2,"",ROWS($A$8:A120))</f>
        <v/>
      </c>
      <c r="B120" s="21" t="str">
        <f t="shared" si="24"/>
        <v/>
      </c>
      <c r="C120" s="20" t="str">
        <f t="shared" si="13"/>
        <v/>
      </c>
      <c r="D120" s="20" t="str">
        <f t="shared" si="14"/>
        <v/>
      </c>
      <c r="E120" s="20" t="str">
        <f t="shared" si="21"/>
        <v/>
      </c>
      <c r="F120" s="20" t="str">
        <f t="shared" si="15"/>
        <v/>
      </c>
      <c r="G120" s="20" t="str">
        <f t="shared" si="22"/>
        <v/>
      </c>
      <c r="J120" s="23">
        <f>IF(ROWS($J$8:J120)&gt;$K$2,"",ROWS($J$8:J120))</f>
        <v>113</v>
      </c>
      <c r="K120" s="21">
        <f t="shared" si="25"/>
        <v>48630</v>
      </c>
      <c r="L120" s="20">
        <f t="shared" si="16"/>
        <v>91465.909895643912</v>
      </c>
      <c r="M120" s="20">
        <f t="shared" si="17"/>
        <v>338.42386661388247</v>
      </c>
      <c r="N120" s="20">
        <f t="shared" si="18"/>
        <v>1185.4369481642418</v>
      </c>
      <c r="O120" s="20">
        <f t="shared" si="19"/>
        <v>1523.8608147781242</v>
      </c>
      <c r="P120" s="20">
        <f t="shared" si="20"/>
        <v>90280.472947479677</v>
      </c>
      <c r="R120" s="21">
        <v>48538</v>
      </c>
      <c r="S120" s="20">
        <f t="shared" si="23"/>
        <v>1523.860814778124</v>
      </c>
    </row>
    <row r="121" spans="1:19" x14ac:dyDescent="0.2">
      <c r="A121" s="23" t="str">
        <f>IF(ROWS($A$8:A121)&gt;$B$2,"",ROWS($A$8:A121))</f>
        <v/>
      </c>
      <c r="B121" s="21" t="str">
        <f t="shared" si="24"/>
        <v/>
      </c>
      <c r="C121" s="20" t="str">
        <f t="shared" si="13"/>
        <v/>
      </c>
      <c r="D121" s="20" t="str">
        <f t="shared" si="14"/>
        <v/>
      </c>
      <c r="E121" s="20" t="str">
        <f t="shared" si="21"/>
        <v/>
      </c>
      <c r="F121" s="20" t="str">
        <f t="shared" si="15"/>
        <v/>
      </c>
      <c r="G121" s="20" t="str">
        <f t="shared" si="22"/>
        <v/>
      </c>
      <c r="J121" s="23">
        <f>IF(ROWS($J$8:J121)&gt;$K$2,"",ROWS($J$8:J121))</f>
        <v>114</v>
      </c>
      <c r="K121" s="21">
        <f t="shared" si="25"/>
        <v>48658</v>
      </c>
      <c r="L121" s="20">
        <f t="shared" si="16"/>
        <v>90280.472947479677</v>
      </c>
      <c r="M121" s="20">
        <f t="shared" si="17"/>
        <v>334.03774990567484</v>
      </c>
      <c r="N121" s="20">
        <f t="shared" si="18"/>
        <v>1189.8230648724491</v>
      </c>
      <c r="O121" s="20">
        <f t="shared" si="19"/>
        <v>1523.860814778124</v>
      </c>
      <c r="P121" s="20">
        <f t="shared" si="20"/>
        <v>89090.649882607235</v>
      </c>
      <c r="R121" s="21">
        <v>48568</v>
      </c>
      <c r="S121" s="20">
        <f t="shared" si="23"/>
        <v>1523.860814778124</v>
      </c>
    </row>
    <row r="122" spans="1:19" x14ac:dyDescent="0.2">
      <c r="A122" s="23" t="str">
        <f>IF(ROWS($A$8:A122)&gt;$B$2,"",ROWS($A$8:A122))</f>
        <v/>
      </c>
      <c r="B122" s="21" t="str">
        <f t="shared" si="24"/>
        <v/>
      </c>
      <c r="C122" s="20" t="str">
        <f t="shared" si="13"/>
        <v/>
      </c>
      <c r="D122" s="20" t="str">
        <f t="shared" si="14"/>
        <v/>
      </c>
      <c r="E122" s="20" t="str">
        <f t="shared" si="21"/>
        <v/>
      </c>
      <c r="F122" s="20" t="str">
        <f t="shared" si="15"/>
        <v/>
      </c>
      <c r="G122" s="20" t="str">
        <f t="shared" si="22"/>
        <v/>
      </c>
      <c r="J122" s="23">
        <f>IF(ROWS($J$8:J122)&gt;$K$2,"",ROWS($J$8:J122))</f>
        <v>115</v>
      </c>
      <c r="K122" s="21">
        <f t="shared" si="25"/>
        <v>48689</v>
      </c>
      <c r="L122" s="20">
        <f t="shared" si="16"/>
        <v>89090.649882607235</v>
      </c>
      <c r="M122" s="20">
        <f t="shared" si="17"/>
        <v>329.63540456564675</v>
      </c>
      <c r="N122" s="20">
        <f t="shared" si="18"/>
        <v>1194.2254102124778</v>
      </c>
      <c r="O122" s="20">
        <f t="shared" si="19"/>
        <v>1523.8608147781244</v>
      </c>
      <c r="P122" s="20">
        <f t="shared" si="20"/>
        <v>87896.424472394763</v>
      </c>
      <c r="R122" s="21">
        <v>48599</v>
      </c>
      <c r="S122" s="20">
        <f t="shared" si="23"/>
        <v>1523.860814778124</v>
      </c>
    </row>
    <row r="123" spans="1:19" x14ac:dyDescent="0.2">
      <c r="A123" s="23" t="str">
        <f>IF(ROWS($A$8:A123)&gt;$B$2,"",ROWS($A$8:A123))</f>
        <v/>
      </c>
      <c r="B123" s="21" t="str">
        <f t="shared" si="24"/>
        <v/>
      </c>
      <c r="C123" s="20" t="str">
        <f t="shared" si="13"/>
        <v/>
      </c>
      <c r="D123" s="20" t="str">
        <f t="shared" si="14"/>
        <v/>
      </c>
      <c r="E123" s="20" t="str">
        <f t="shared" si="21"/>
        <v/>
      </c>
      <c r="F123" s="20" t="str">
        <f t="shared" si="15"/>
        <v/>
      </c>
      <c r="G123" s="20" t="str">
        <f t="shared" si="22"/>
        <v/>
      </c>
      <c r="J123" s="23">
        <f>IF(ROWS($J$8:J123)&gt;$K$2,"",ROWS($J$8:J123))</f>
        <v>116</v>
      </c>
      <c r="K123" s="21">
        <f t="shared" si="25"/>
        <v>48719</v>
      </c>
      <c r="L123" s="20">
        <f t="shared" si="16"/>
        <v>87896.424472394763</v>
      </c>
      <c r="M123" s="20">
        <f t="shared" si="17"/>
        <v>325.21677054786062</v>
      </c>
      <c r="N123" s="20">
        <f t="shared" si="18"/>
        <v>1198.6440442302637</v>
      </c>
      <c r="O123" s="20">
        <f t="shared" si="19"/>
        <v>1523.8608147781242</v>
      </c>
      <c r="P123" s="20">
        <f t="shared" si="20"/>
        <v>86697.780428164493</v>
      </c>
      <c r="R123" s="21">
        <v>48630</v>
      </c>
      <c r="S123" s="20">
        <f t="shared" si="23"/>
        <v>1523.8608147781242</v>
      </c>
    </row>
    <row r="124" spans="1:19" x14ac:dyDescent="0.2">
      <c r="A124" s="23" t="str">
        <f>IF(ROWS($A$8:A124)&gt;$B$2,"",ROWS($A$8:A124))</f>
        <v/>
      </c>
      <c r="B124" s="21" t="str">
        <f t="shared" si="24"/>
        <v/>
      </c>
      <c r="C124" s="20" t="str">
        <f t="shared" si="13"/>
        <v/>
      </c>
      <c r="D124" s="20" t="str">
        <f t="shared" si="14"/>
        <v/>
      </c>
      <c r="E124" s="20" t="str">
        <f t="shared" si="21"/>
        <v/>
      </c>
      <c r="F124" s="20" t="str">
        <f t="shared" si="15"/>
        <v/>
      </c>
      <c r="G124" s="20" t="str">
        <f t="shared" si="22"/>
        <v/>
      </c>
      <c r="J124" s="23">
        <f>IF(ROWS($J$8:J124)&gt;$K$2,"",ROWS($J$8:J124))</f>
        <v>117</v>
      </c>
      <c r="K124" s="21">
        <f t="shared" si="25"/>
        <v>48750</v>
      </c>
      <c r="L124" s="20">
        <f t="shared" si="16"/>
        <v>86697.780428164493</v>
      </c>
      <c r="M124" s="20">
        <f t="shared" si="17"/>
        <v>320.78178758420864</v>
      </c>
      <c r="N124" s="20">
        <f t="shared" si="18"/>
        <v>1203.0790271939156</v>
      </c>
      <c r="O124" s="20">
        <f t="shared" si="19"/>
        <v>1523.8608147781242</v>
      </c>
      <c r="P124" s="20">
        <f t="shared" si="20"/>
        <v>85494.701400970574</v>
      </c>
      <c r="R124" s="21">
        <v>48658</v>
      </c>
      <c r="S124" s="20">
        <f t="shared" si="23"/>
        <v>1523.860814778124</v>
      </c>
    </row>
    <row r="125" spans="1:19" x14ac:dyDescent="0.2">
      <c r="A125" s="23" t="str">
        <f>IF(ROWS($A$8:A125)&gt;$B$2,"",ROWS($A$8:A125))</f>
        <v/>
      </c>
      <c r="B125" s="21" t="str">
        <f t="shared" si="24"/>
        <v/>
      </c>
      <c r="C125" s="20" t="str">
        <f t="shared" si="13"/>
        <v/>
      </c>
      <c r="D125" s="20" t="str">
        <f t="shared" si="14"/>
        <v/>
      </c>
      <c r="E125" s="20" t="str">
        <f t="shared" si="21"/>
        <v/>
      </c>
      <c r="F125" s="20" t="str">
        <f t="shared" si="15"/>
        <v/>
      </c>
      <c r="G125" s="20" t="str">
        <f t="shared" si="22"/>
        <v/>
      </c>
      <c r="J125" s="23">
        <f>IF(ROWS($J$8:J125)&gt;$K$2,"",ROWS($J$8:J125))</f>
        <v>118</v>
      </c>
      <c r="K125" s="21">
        <f t="shared" si="25"/>
        <v>48780</v>
      </c>
      <c r="L125" s="20">
        <f t="shared" si="16"/>
        <v>85494.701400970574</v>
      </c>
      <c r="M125" s="20">
        <f t="shared" si="17"/>
        <v>316.33039518359112</v>
      </c>
      <c r="N125" s="20">
        <f t="shared" si="18"/>
        <v>1207.5304195945332</v>
      </c>
      <c r="O125" s="20">
        <f t="shared" si="19"/>
        <v>1523.8608147781242</v>
      </c>
      <c r="P125" s="20">
        <f t="shared" si="20"/>
        <v>84287.170981376039</v>
      </c>
      <c r="R125" s="21">
        <v>48689</v>
      </c>
      <c r="S125" s="20">
        <f t="shared" si="23"/>
        <v>1523.8608147781244</v>
      </c>
    </row>
    <row r="126" spans="1:19" x14ac:dyDescent="0.2">
      <c r="A126" s="23" t="str">
        <f>IF(ROWS($A$8:A126)&gt;$B$2,"",ROWS($A$8:A126))</f>
        <v/>
      </c>
      <c r="B126" s="21" t="str">
        <f t="shared" si="24"/>
        <v/>
      </c>
      <c r="C126" s="20" t="str">
        <f t="shared" si="13"/>
        <v/>
      </c>
      <c r="D126" s="20" t="str">
        <f t="shared" si="14"/>
        <v/>
      </c>
      <c r="E126" s="20" t="str">
        <f t="shared" si="21"/>
        <v/>
      </c>
      <c r="F126" s="20" t="str">
        <f t="shared" si="15"/>
        <v/>
      </c>
      <c r="G126" s="20" t="str">
        <f t="shared" si="22"/>
        <v/>
      </c>
      <c r="J126" s="23">
        <f>IF(ROWS($J$8:J126)&gt;$K$2,"",ROWS($J$8:J126))</f>
        <v>119</v>
      </c>
      <c r="K126" s="21">
        <f t="shared" si="25"/>
        <v>48811</v>
      </c>
      <c r="L126" s="20">
        <f t="shared" si="16"/>
        <v>84287.170981376039</v>
      </c>
      <c r="M126" s="20">
        <f t="shared" si="17"/>
        <v>311.86253263109137</v>
      </c>
      <c r="N126" s="20">
        <f t="shared" si="18"/>
        <v>1211.9982821470328</v>
      </c>
      <c r="O126" s="20">
        <f t="shared" si="19"/>
        <v>1523.8608147781242</v>
      </c>
      <c r="P126" s="20">
        <f t="shared" si="20"/>
        <v>83075.172699229006</v>
      </c>
      <c r="R126" s="21">
        <v>48719</v>
      </c>
      <c r="S126" s="20">
        <f t="shared" si="23"/>
        <v>1523.8608147781242</v>
      </c>
    </row>
    <row r="127" spans="1:19" x14ac:dyDescent="0.2">
      <c r="A127" s="23" t="str">
        <f>IF(ROWS($A$8:A127)&gt;$B$2,"",ROWS($A$8:A127))</f>
        <v/>
      </c>
      <c r="B127" s="21" t="str">
        <f t="shared" si="24"/>
        <v/>
      </c>
      <c r="C127" s="20" t="str">
        <f t="shared" si="13"/>
        <v/>
      </c>
      <c r="D127" s="20" t="str">
        <f t="shared" si="14"/>
        <v/>
      </c>
      <c r="E127" s="20" t="str">
        <f t="shared" si="21"/>
        <v/>
      </c>
      <c r="F127" s="20" t="str">
        <f t="shared" si="15"/>
        <v/>
      </c>
      <c r="G127" s="20" t="str">
        <f t="shared" si="22"/>
        <v/>
      </c>
      <c r="J127" s="23">
        <f>IF(ROWS($J$8:J127)&gt;$K$2,"",ROWS($J$8:J127))</f>
        <v>120</v>
      </c>
      <c r="K127" s="21">
        <f t="shared" si="25"/>
        <v>48842</v>
      </c>
      <c r="L127" s="20">
        <f t="shared" si="16"/>
        <v>83075.172699229006</v>
      </c>
      <c r="M127" s="20">
        <f t="shared" si="17"/>
        <v>307.37813898714734</v>
      </c>
      <c r="N127" s="20">
        <f t="shared" si="18"/>
        <v>1216.4826757909768</v>
      </c>
      <c r="O127" s="20">
        <f t="shared" si="19"/>
        <v>1523.8608147781242</v>
      </c>
      <c r="P127" s="20">
        <f t="shared" si="20"/>
        <v>81858.69002343803</v>
      </c>
      <c r="R127" s="21">
        <v>48750</v>
      </c>
      <c r="S127" s="20">
        <f t="shared" si="23"/>
        <v>1523.8608147781242</v>
      </c>
    </row>
    <row r="128" spans="1:19" x14ac:dyDescent="0.2">
      <c r="A128" s="23" t="str">
        <f>IF(ROWS($A$8:A128)&gt;$B$2,"",ROWS($A$8:A128))</f>
        <v/>
      </c>
      <c r="B128" s="21" t="str">
        <f t="shared" si="24"/>
        <v/>
      </c>
      <c r="C128" s="20" t="str">
        <f t="shared" si="13"/>
        <v/>
      </c>
      <c r="D128" s="20" t="str">
        <f t="shared" si="14"/>
        <v/>
      </c>
      <c r="E128" s="20" t="str">
        <f t="shared" si="21"/>
        <v/>
      </c>
      <c r="F128" s="20" t="str">
        <f t="shared" si="15"/>
        <v/>
      </c>
      <c r="G128" s="20" t="str">
        <f t="shared" si="22"/>
        <v/>
      </c>
      <c r="J128" s="23">
        <f>IF(ROWS($J$8:J128)&gt;$K$2,"",ROWS($J$8:J128))</f>
        <v>121</v>
      </c>
      <c r="K128" s="21">
        <f t="shared" si="25"/>
        <v>48872</v>
      </c>
      <c r="L128" s="20">
        <f t="shared" si="16"/>
        <v>81858.69002343803</v>
      </c>
      <c r="M128" s="20">
        <f t="shared" si="17"/>
        <v>302.87715308672074</v>
      </c>
      <c r="N128" s="20">
        <f t="shared" si="18"/>
        <v>1220.9836616914033</v>
      </c>
      <c r="O128" s="20">
        <f t="shared" si="19"/>
        <v>1523.860814778124</v>
      </c>
      <c r="P128" s="20">
        <f t="shared" si="20"/>
        <v>80637.706361746634</v>
      </c>
      <c r="R128" s="21">
        <v>48780</v>
      </c>
      <c r="S128" s="20">
        <f t="shared" si="23"/>
        <v>1523.8608147781242</v>
      </c>
    </row>
    <row r="129" spans="1:19" x14ac:dyDescent="0.2">
      <c r="A129" s="23" t="str">
        <f>IF(ROWS($A$8:A129)&gt;$B$2,"",ROWS($A$8:A129))</f>
        <v/>
      </c>
      <c r="B129" s="21" t="str">
        <f t="shared" si="24"/>
        <v/>
      </c>
      <c r="C129" s="20" t="str">
        <f t="shared" si="13"/>
        <v/>
      </c>
      <c r="D129" s="20" t="str">
        <f t="shared" si="14"/>
        <v/>
      </c>
      <c r="E129" s="20" t="str">
        <f t="shared" si="21"/>
        <v/>
      </c>
      <c r="F129" s="20" t="str">
        <f t="shared" si="15"/>
        <v/>
      </c>
      <c r="G129" s="20" t="str">
        <f t="shared" si="22"/>
        <v/>
      </c>
      <c r="J129" s="23">
        <f>IF(ROWS($J$8:J129)&gt;$K$2,"",ROWS($J$8:J129))</f>
        <v>122</v>
      </c>
      <c r="K129" s="21">
        <f t="shared" si="25"/>
        <v>48903</v>
      </c>
      <c r="L129" s="20">
        <f t="shared" si="16"/>
        <v>80637.706361746634</v>
      </c>
      <c r="M129" s="20">
        <f t="shared" si="17"/>
        <v>298.35951353846252</v>
      </c>
      <c r="N129" s="20">
        <f t="shared" si="18"/>
        <v>1225.5013012396616</v>
      </c>
      <c r="O129" s="20">
        <f t="shared" si="19"/>
        <v>1523.8608147781242</v>
      </c>
      <c r="P129" s="20">
        <f t="shared" si="20"/>
        <v>79412.205060506967</v>
      </c>
      <c r="R129" s="21">
        <v>48811</v>
      </c>
      <c r="S129" s="20">
        <f t="shared" si="23"/>
        <v>1523.8608147781242</v>
      </c>
    </row>
    <row r="130" spans="1:19" x14ac:dyDescent="0.2">
      <c r="A130" s="23" t="str">
        <f>IF(ROWS($A$8:A130)&gt;$B$2,"",ROWS($A$8:A130))</f>
        <v/>
      </c>
      <c r="B130" s="21" t="str">
        <f t="shared" si="24"/>
        <v/>
      </c>
      <c r="C130" s="20" t="str">
        <f t="shared" si="13"/>
        <v/>
      </c>
      <c r="D130" s="20" t="str">
        <f t="shared" si="14"/>
        <v/>
      </c>
      <c r="E130" s="20" t="str">
        <f t="shared" si="21"/>
        <v/>
      </c>
      <c r="F130" s="20" t="str">
        <f t="shared" si="15"/>
        <v/>
      </c>
      <c r="G130" s="20" t="str">
        <f t="shared" si="22"/>
        <v/>
      </c>
      <c r="J130" s="23">
        <f>IF(ROWS($J$8:J130)&gt;$K$2,"",ROWS($J$8:J130))</f>
        <v>123</v>
      </c>
      <c r="K130" s="21">
        <f t="shared" si="25"/>
        <v>48933</v>
      </c>
      <c r="L130" s="20">
        <f t="shared" si="16"/>
        <v>79412.205060506967</v>
      </c>
      <c r="M130" s="20">
        <f t="shared" si="17"/>
        <v>293.8251587238758</v>
      </c>
      <c r="N130" s="20">
        <f t="shared" si="18"/>
        <v>1230.0356560542484</v>
      </c>
      <c r="O130" s="20">
        <f t="shared" si="19"/>
        <v>1523.8608147781242</v>
      </c>
      <c r="P130" s="20">
        <f t="shared" si="20"/>
        <v>78182.169404452725</v>
      </c>
      <c r="R130" s="21">
        <v>48842</v>
      </c>
      <c r="S130" s="20">
        <f t="shared" si="23"/>
        <v>1523.8608147781242</v>
      </c>
    </row>
    <row r="131" spans="1:19" x14ac:dyDescent="0.2">
      <c r="A131" s="23" t="str">
        <f>IF(ROWS($A$8:A131)&gt;$B$2,"",ROWS($A$8:A131))</f>
        <v/>
      </c>
      <c r="B131" s="21" t="str">
        <f t="shared" si="24"/>
        <v/>
      </c>
      <c r="C131" s="20" t="str">
        <f t="shared" si="13"/>
        <v/>
      </c>
      <c r="D131" s="20" t="str">
        <f t="shared" si="14"/>
        <v/>
      </c>
      <c r="E131" s="20" t="str">
        <f t="shared" si="21"/>
        <v/>
      </c>
      <c r="F131" s="20" t="str">
        <f t="shared" si="15"/>
        <v/>
      </c>
      <c r="G131" s="20" t="str">
        <f t="shared" si="22"/>
        <v/>
      </c>
      <c r="J131" s="23">
        <f>IF(ROWS($J$8:J131)&gt;$K$2,"",ROWS($J$8:J131))</f>
        <v>124</v>
      </c>
      <c r="K131" s="21">
        <f t="shared" si="25"/>
        <v>48964</v>
      </c>
      <c r="L131" s="20">
        <f t="shared" si="16"/>
        <v>78182.169404452725</v>
      </c>
      <c r="M131" s="20">
        <f t="shared" si="17"/>
        <v>289.27402679647508</v>
      </c>
      <c r="N131" s="20">
        <f t="shared" si="18"/>
        <v>1234.5867879816492</v>
      </c>
      <c r="O131" s="20">
        <f t="shared" si="19"/>
        <v>1523.8608147781242</v>
      </c>
      <c r="P131" s="20">
        <f t="shared" si="20"/>
        <v>76947.582616471074</v>
      </c>
      <c r="R131" s="21">
        <v>48872</v>
      </c>
      <c r="S131" s="20">
        <f t="shared" si="23"/>
        <v>1523.860814778124</v>
      </c>
    </row>
    <row r="132" spans="1:19" x14ac:dyDescent="0.2">
      <c r="A132" s="23" t="str">
        <f>IF(ROWS($A$8:A132)&gt;$B$2,"",ROWS($A$8:A132))</f>
        <v/>
      </c>
      <c r="B132" s="21" t="str">
        <f t="shared" si="24"/>
        <v/>
      </c>
      <c r="C132" s="20" t="str">
        <f t="shared" si="13"/>
        <v/>
      </c>
      <c r="D132" s="20" t="str">
        <f t="shared" si="14"/>
        <v/>
      </c>
      <c r="E132" s="20" t="str">
        <f t="shared" si="21"/>
        <v/>
      </c>
      <c r="F132" s="20" t="str">
        <f t="shared" si="15"/>
        <v/>
      </c>
      <c r="G132" s="20" t="str">
        <f t="shared" si="22"/>
        <v/>
      </c>
      <c r="J132" s="23">
        <f>IF(ROWS($J$8:J132)&gt;$K$2,"",ROWS($J$8:J132))</f>
        <v>125</v>
      </c>
      <c r="K132" s="21">
        <f t="shared" si="25"/>
        <v>48995</v>
      </c>
      <c r="L132" s="20">
        <f t="shared" si="16"/>
        <v>76947.582616471074</v>
      </c>
      <c r="M132" s="20">
        <f t="shared" si="17"/>
        <v>284.706055680943</v>
      </c>
      <c r="N132" s="20">
        <f t="shared" si="18"/>
        <v>1239.1547590971813</v>
      </c>
      <c r="O132" s="20">
        <f t="shared" si="19"/>
        <v>1523.8608147781244</v>
      </c>
      <c r="P132" s="20">
        <f t="shared" si="20"/>
        <v>75708.427857373899</v>
      </c>
      <c r="R132" s="21">
        <v>48903</v>
      </c>
      <c r="S132" s="20">
        <f t="shared" si="23"/>
        <v>1523.8608147781242</v>
      </c>
    </row>
    <row r="133" spans="1:19" x14ac:dyDescent="0.2">
      <c r="A133" s="23" t="str">
        <f>IF(ROWS($A$8:A133)&gt;$B$2,"",ROWS($A$8:A133))</f>
        <v/>
      </c>
      <c r="B133" s="21" t="str">
        <f t="shared" si="24"/>
        <v/>
      </c>
      <c r="C133" s="20" t="str">
        <f t="shared" si="13"/>
        <v/>
      </c>
      <c r="D133" s="20" t="str">
        <f t="shared" si="14"/>
        <v/>
      </c>
      <c r="E133" s="20" t="str">
        <f t="shared" si="21"/>
        <v/>
      </c>
      <c r="F133" s="20" t="str">
        <f t="shared" si="15"/>
        <v/>
      </c>
      <c r="G133" s="20" t="str">
        <f t="shared" si="22"/>
        <v/>
      </c>
      <c r="J133" s="23">
        <f>IF(ROWS($J$8:J133)&gt;$K$2,"",ROWS($J$8:J133))</f>
        <v>126</v>
      </c>
      <c r="K133" s="21">
        <f t="shared" si="25"/>
        <v>49023</v>
      </c>
      <c r="L133" s="20">
        <f t="shared" si="16"/>
        <v>75708.427857373899</v>
      </c>
      <c r="M133" s="20">
        <f t="shared" si="17"/>
        <v>280.12118307228343</v>
      </c>
      <c r="N133" s="20">
        <f t="shared" si="18"/>
        <v>1243.739631705841</v>
      </c>
      <c r="O133" s="20">
        <f t="shared" si="19"/>
        <v>1523.8608147781244</v>
      </c>
      <c r="P133" s="20">
        <f t="shared" si="20"/>
        <v>74464.688225668055</v>
      </c>
      <c r="R133" s="21">
        <v>48933</v>
      </c>
      <c r="S133" s="20">
        <f t="shared" si="23"/>
        <v>1523.8608147781242</v>
      </c>
    </row>
    <row r="134" spans="1:19" x14ac:dyDescent="0.2">
      <c r="A134" s="23" t="str">
        <f>IF(ROWS($A$8:A134)&gt;$B$2,"",ROWS($A$8:A134))</f>
        <v/>
      </c>
      <c r="B134" s="21" t="str">
        <f t="shared" si="24"/>
        <v/>
      </c>
      <c r="C134" s="20" t="str">
        <f t="shared" si="13"/>
        <v/>
      </c>
      <c r="D134" s="20" t="str">
        <f t="shared" si="14"/>
        <v/>
      </c>
      <c r="E134" s="20" t="str">
        <f t="shared" si="21"/>
        <v/>
      </c>
      <c r="F134" s="20" t="str">
        <f t="shared" si="15"/>
        <v/>
      </c>
      <c r="G134" s="20" t="str">
        <f t="shared" si="22"/>
        <v/>
      </c>
      <c r="J134" s="23">
        <f>IF(ROWS($J$8:J134)&gt;$K$2,"",ROWS($J$8:J134))</f>
        <v>127</v>
      </c>
      <c r="K134" s="21">
        <f t="shared" si="25"/>
        <v>49054</v>
      </c>
      <c r="L134" s="20">
        <f t="shared" si="16"/>
        <v>74464.688225668055</v>
      </c>
      <c r="M134" s="20">
        <f t="shared" si="17"/>
        <v>275.51934643497185</v>
      </c>
      <c r="N134" s="20">
        <f t="shared" si="18"/>
        <v>1248.3414683431527</v>
      </c>
      <c r="O134" s="20">
        <f t="shared" si="19"/>
        <v>1523.8608147781244</v>
      </c>
      <c r="P134" s="20">
        <f t="shared" si="20"/>
        <v>73216.346757324907</v>
      </c>
      <c r="R134" s="21">
        <v>48964</v>
      </c>
      <c r="S134" s="20">
        <f t="shared" si="23"/>
        <v>1523.8608147781242</v>
      </c>
    </row>
    <row r="135" spans="1:19" x14ac:dyDescent="0.2">
      <c r="A135" s="23" t="str">
        <f>IF(ROWS($A$8:A135)&gt;$B$2,"",ROWS($A$8:A135))</f>
        <v/>
      </c>
      <c r="B135" s="21" t="str">
        <f t="shared" si="24"/>
        <v/>
      </c>
      <c r="C135" s="20" t="str">
        <f t="shared" si="13"/>
        <v/>
      </c>
      <c r="D135" s="20" t="str">
        <f t="shared" si="14"/>
        <v/>
      </c>
      <c r="E135" s="20" t="str">
        <f t="shared" si="21"/>
        <v/>
      </c>
      <c r="F135" s="20" t="str">
        <f t="shared" si="15"/>
        <v/>
      </c>
      <c r="G135" s="20" t="str">
        <f t="shared" si="22"/>
        <v/>
      </c>
      <c r="J135" s="23">
        <f>IF(ROWS($J$8:J135)&gt;$K$2,"",ROWS($J$8:J135))</f>
        <v>128</v>
      </c>
      <c r="K135" s="21">
        <f t="shared" si="25"/>
        <v>49084</v>
      </c>
      <c r="L135" s="20">
        <f t="shared" si="16"/>
        <v>73216.346757324907</v>
      </c>
      <c r="M135" s="20">
        <f t="shared" si="17"/>
        <v>270.90048300210213</v>
      </c>
      <c r="N135" s="20">
        <f t="shared" si="18"/>
        <v>1252.9603317760223</v>
      </c>
      <c r="O135" s="20">
        <f t="shared" si="19"/>
        <v>1523.8608147781244</v>
      </c>
      <c r="P135" s="20">
        <f t="shared" si="20"/>
        <v>71963.386425548888</v>
      </c>
      <c r="R135" s="21">
        <v>48995</v>
      </c>
      <c r="S135" s="20">
        <f t="shared" si="23"/>
        <v>1523.8608147781244</v>
      </c>
    </row>
    <row r="136" spans="1:19" x14ac:dyDescent="0.2">
      <c r="A136" s="23" t="str">
        <f>IF(ROWS($A$8:A136)&gt;$B$2,"",ROWS($A$8:A136))</f>
        <v/>
      </c>
      <c r="B136" s="21" t="str">
        <f t="shared" si="24"/>
        <v/>
      </c>
      <c r="C136" s="20" t="str">
        <f t="shared" ref="C136:C199" si="26">IF(A136="","",IF(A136=1,$B$3,G135))</f>
        <v/>
      </c>
      <c r="D136" s="20" t="str">
        <f t="shared" ref="D136:D199" si="27">IF(A136="","",C136*$B$4/12)</f>
        <v/>
      </c>
      <c r="E136" s="20" t="str">
        <f t="shared" si="21"/>
        <v/>
      </c>
      <c r="F136" s="20" t="str">
        <f t="shared" ref="F136:F199" si="28">IF(A136="","",-PMT($B$4/12,$B$2-A136+1,C136))</f>
        <v/>
      </c>
      <c r="G136" s="20" t="str">
        <f t="shared" si="22"/>
        <v/>
      </c>
      <c r="J136" s="23">
        <f>IF(ROWS($J$8:J136)&gt;$K$2,"",ROWS($J$8:J136))</f>
        <v>129</v>
      </c>
      <c r="K136" s="21">
        <f t="shared" si="25"/>
        <v>49115</v>
      </c>
      <c r="L136" s="20">
        <f t="shared" ref="L136:L199" si="29">IF(J136="","",IF(J136=1,$K$3,P135))</f>
        <v>71963.386425548888</v>
      </c>
      <c r="M136" s="20">
        <f t="shared" ref="M136:M199" si="30">IF(J136="","",L136*$K$4/12)</f>
        <v>266.2645297745309</v>
      </c>
      <c r="N136" s="20">
        <f t="shared" ref="N136:N199" si="31">IF(J136="","",O136-M136)</f>
        <v>1257.5962850035935</v>
      </c>
      <c r="O136" s="20">
        <f t="shared" ref="O136:O199" si="32">IF(J136="","",-PMT($K$4/12,$K$2-J136+1,L136))</f>
        <v>1523.8608147781244</v>
      </c>
      <c r="P136" s="20">
        <f t="shared" ref="P136:P199" si="33">IF(J136="","",L136-N136)</f>
        <v>70705.790140545301</v>
      </c>
      <c r="R136" s="21">
        <v>49023</v>
      </c>
      <c r="S136" s="20">
        <f t="shared" si="23"/>
        <v>1523.8608147781244</v>
      </c>
    </row>
    <row r="137" spans="1:19" x14ac:dyDescent="0.2">
      <c r="A137" s="23" t="str">
        <f>IF(ROWS($A$8:A137)&gt;$B$2,"",ROWS($A$8:A137))</f>
        <v/>
      </c>
      <c r="B137" s="21" t="str">
        <f t="shared" si="24"/>
        <v/>
      </c>
      <c r="C137" s="20" t="str">
        <f t="shared" si="26"/>
        <v/>
      </c>
      <c r="D137" s="20" t="str">
        <f t="shared" si="27"/>
        <v/>
      </c>
      <c r="E137" s="20" t="str">
        <f t="shared" ref="E137:E200" si="34">IF(A137="","",F137-D137)</f>
        <v/>
      </c>
      <c r="F137" s="20" t="str">
        <f t="shared" si="28"/>
        <v/>
      </c>
      <c r="G137" s="20" t="str">
        <f t="shared" ref="G137:G200" si="35">IF(A137="","",C137-E137)</f>
        <v/>
      </c>
      <c r="J137" s="23">
        <f>IF(ROWS($J$8:J137)&gt;$K$2,"",ROWS($J$8:J137))</f>
        <v>130</v>
      </c>
      <c r="K137" s="21">
        <f t="shared" si="25"/>
        <v>49145</v>
      </c>
      <c r="L137" s="20">
        <f t="shared" si="29"/>
        <v>70705.790140545301</v>
      </c>
      <c r="M137" s="20">
        <f t="shared" si="30"/>
        <v>261.61142352001764</v>
      </c>
      <c r="N137" s="20">
        <f t="shared" si="31"/>
        <v>1262.2493912581076</v>
      </c>
      <c r="O137" s="20">
        <f t="shared" si="32"/>
        <v>1523.8608147781251</v>
      </c>
      <c r="P137" s="20">
        <f t="shared" si="33"/>
        <v>69443.540749287189</v>
      </c>
      <c r="R137" s="21">
        <v>49054</v>
      </c>
      <c r="S137" s="20">
        <f t="shared" ref="S137:S187" si="36">SUMIFS(F:F,B:B,$R137)+SUMIFS(O:O,K:K,$R137)</f>
        <v>1523.8608147781244</v>
      </c>
    </row>
    <row r="138" spans="1:19" x14ac:dyDescent="0.2">
      <c r="A138" s="23" t="str">
        <f>IF(ROWS($A$8:A138)&gt;$B$2,"",ROWS($A$8:A138))</f>
        <v/>
      </c>
      <c r="B138" s="21" t="str">
        <f t="shared" ref="B138:B201" si="37">IF(A138="","",EDATE(B137,1))</f>
        <v/>
      </c>
      <c r="C138" s="20" t="str">
        <f t="shared" si="26"/>
        <v/>
      </c>
      <c r="D138" s="20" t="str">
        <f t="shared" si="27"/>
        <v/>
      </c>
      <c r="E138" s="20" t="str">
        <f t="shared" si="34"/>
        <v/>
      </c>
      <c r="F138" s="20" t="str">
        <f t="shared" si="28"/>
        <v/>
      </c>
      <c r="G138" s="20" t="str">
        <f t="shared" si="35"/>
        <v/>
      </c>
      <c r="J138" s="23">
        <f>IF(ROWS($J$8:J138)&gt;$K$2,"",ROWS($J$8:J138))</f>
        <v>131</v>
      </c>
      <c r="K138" s="21">
        <f t="shared" ref="K138:K201" si="38">IF(J138="","",EDATE(K137,1))</f>
        <v>49176</v>
      </c>
      <c r="L138" s="20">
        <f t="shared" si="29"/>
        <v>69443.540749287189</v>
      </c>
      <c r="M138" s="20">
        <f t="shared" si="30"/>
        <v>256.94110077236263</v>
      </c>
      <c r="N138" s="20">
        <f t="shared" si="31"/>
        <v>1266.919714005762</v>
      </c>
      <c r="O138" s="20">
        <f t="shared" si="32"/>
        <v>1523.8608147781247</v>
      </c>
      <c r="P138" s="20">
        <f t="shared" si="33"/>
        <v>68176.621035281423</v>
      </c>
      <c r="R138" s="21">
        <v>49084</v>
      </c>
      <c r="S138" s="20">
        <f t="shared" si="36"/>
        <v>1523.8608147781244</v>
      </c>
    </row>
    <row r="139" spans="1:19" x14ac:dyDescent="0.2">
      <c r="A139" s="23" t="str">
        <f>IF(ROWS($A$8:A139)&gt;$B$2,"",ROWS($A$8:A139))</f>
        <v/>
      </c>
      <c r="B139" s="21" t="str">
        <f t="shared" si="37"/>
        <v/>
      </c>
      <c r="C139" s="20" t="str">
        <f t="shared" si="26"/>
        <v/>
      </c>
      <c r="D139" s="20" t="str">
        <f t="shared" si="27"/>
        <v/>
      </c>
      <c r="E139" s="20" t="str">
        <f t="shared" si="34"/>
        <v/>
      </c>
      <c r="F139" s="20" t="str">
        <f t="shared" si="28"/>
        <v/>
      </c>
      <c r="G139" s="20" t="str">
        <f t="shared" si="35"/>
        <v/>
      </c>
      <c r="J139" s="23">
        <f>IF(ROWS($J$8:J139)&gt;$K$2,"",ROWS($J$8:J139))</f>
        <v>132</v>
      </c>
      <c r="K139" s="21">
        <f t="shared" si="38"/>
        <v>49207</v>
      </c>
      <c r="L139" s="20">
        <f t="shared" si="29"/>
        <v>68176.621035281423</v>
      </c>
      <c r="M139" s="20">
        <f t="shared" si="30"/>
        <v>252.25349783054128</v>
      </c>
      <c r="N139" s="20">
        <f t="shared" si="31"/>
        <v>1271.6073169475831</v>
      </c>
      <c r="O139" s="20">
        <f t="shared" si="32"/>
        <v>1523.8608147781244</v>
      </c>
      <c r="P139" s="20">
        <f t="shared" si="33"/>
        <v>66905.013718333837</v>
      </c>
      <c r="R139" s="21">
        <v>49115</v>
      </c>
      <c r="S139" s="20">
        <f t="shared" si="36"/>
        <v>1523.8608147781244</v>
      </c>
    </row>
    <row r="140" spans="1:19" x14ac:dyDescent="0.2">
      <c r="A140" s="23" t="str">
        <f>IF(ROWS($A$8:A140)&gt;$B$2,"",ROWS($A$8:A140))</f>
        <v/>
      </c>
      <c r="B140" s="21" t="str">
        <f t="shared" si="37"/>
        <v/>
      </c>
      <c r="C140" s="20" t="str">
        <f t="shared" si="26"/>
        <v/>
      </c>
      <c r="D140" s="20" t="str">
        <f t="shared" si="27"/>
        <v/>
      </c>
      <c r="E140" s="20" t="str">
        <f t="shared" si="34"/>
        <v/>
      </c>
      <c r="F140" s="20" t="str">
        <f t="shared" si="28"/>
        <v/>
      </c>
      <c r="G140" s="20" t="str">
        <f t="shared" si="35"/>
        <v/>
      </c>
      <c r="J140" s="23">
        <f>IF(ROWS($J$8:J140)&gt;$K$2,"",ROWS($J$8:J140))</f>
        <v>133</v>
      </c>
      <c r="K140" s="21">
        <f t="shared" si="38"/>
        <v>49237</v>
      </c>
      <c r="L140" s="20">
        <f t="shared" si="29"/>
        <v>66905.013718333837</v>
      </c>
      <c r="M140" s="20">
        <f t="shared" si="30"/>
        <v>247.54855075783522</v>
      </c>
      <c r="N140" s="20">
        <f t="shared" si="31"/>
        <v>1276.3122640202894</v>
      </c>
      <c r="O140" s="20">
        <f t="shared" si="32"/>
        <v>1523.8608147781247</v>
      </c>
      <c r="P140" s="20">
        <f t="shared" si="33"/>
        <v>65628.701454313545</v>
      </c>
      <c r="R140" s="21">
        <v>49145</v>
      </c>
      <c r="S140" s="20">
        <f t="shared" si="36"/>
        <v>1523.8608147781251</v>
      </c>
    </row>
    <row r="141" spans="1:19" x14ac:dyDescent="0.2">
      <c r="A141" s="23" t="str">
        <f>IF(ROWS($A$8:A141)&gt;$B$2,"",ROWS($A$8:A141))</f>
        <v/>
      </c>
      <c r="B141" s="21" t="str">
        <f t="shared" si="37"/>
        <v/>
      </c>
      <c r="C141" s="20" t="str">
        <f t="shared" si="26"/>
        <v/>
      </c>
      <c r="D141" s="20" t="str">
        <f t="shared" si="27"/>
        <v/>
      </c>
      <c r="E141" s="20" t="str">
        <f t="shared" si="34"/>
        <v/>
      </c>
      <c r="F141" s="20" t="str">
        <f t="shared" si="28"/>
        <v/>
      </c>
      <c r="G141" s="20" t="str">
        <f t="shared" si="35"/>
        <v/>
      </c>
      <c r="J141" s="23">
        <f>IF(ROWS($J$8:J141)&gt;$K$2,"",ROWS($J$8:J141))</f>
        <v>134</v>
      </c>
      <c r="K141" s="21">
        <f t="shared" si="38"/>
        <v>49268</v>
      </c>
      <c r="L141" s="20">
        <f t="shared" si="29"/>
        <v>65628.701454313545</v>
      </c>
      <c r="M141" s="20">
        <f t="shared" si="30"/>
        <v>242.82619538096014</v>
      </c>
      <c r="N141" s="20">
        <f t="shared" si="31"/>
        <v>1281.0346193971641</v>
      </c>
      <c r="O141" s="20">
        <f t="shared" si="32"/>
        <v>1523.8608147781242</v>
      </c>
      <c r="P141" s="20">
        <f t="shared" si="33"/>
        <v>64347.666834916381</v>
      </c>
      <c r="R141" s="21">
        <v>49176</v>
      </c>
      <c r="S141" s="20">
        <f t="shared" si="36"/>
        <v>1523.8608147781247</v>
      </c>
    </row>
    <row r="142" spans="1:19" x14ac:dyDescent="0.2">
      <c r="A142" s="23" t="str">
        <f>IF(ROWS($A$8:A142)&gt;$B$2,"",ROWS($A$8:A142))</f>
        <v/>
      </c>
      <c r="B142" s="21" t="str">
        <f t="shared" si="37"/>
        <v/>
      </c>
      <c r="C142" s="20" t="str">
        <f t="shared" si="26"/>
        <v/>
      </c>
      <c r="D142" s="20" t="str">
        <f t="shared" si="27"/>
        <v/>
      </c>
      <c r="E142" s="20" t="str">
        <f t="shared" si="34"/>
        <v/>
      </c>
      <c r="F142" s="20" t="str">
        <f t="shared" si="28"/>
        <v/>
      </c>
      <c r="G142" s="20" t="str">
        <f t="shared" si="35"/>
        <v/>
      </c>
      <c r="J142" s="23">
        <f>IF(ROWS($J$8:J142)&gt;$K$2,"",ROWS($J$8:J142))</f>
        <v>135</v>
      </c>
      <c r="K142" s="21">
        <f t="shared" si="38"/>
        <v>49298</v>
      </c>
      <c r="L142" s="20">
        <f t="shared" si="29"/>
        <v>64347.666834916381</v>
      </c>
      <c r="M142" s="20">
        <f t="shared" si="30"/>
        <v>238.08636728919063</v>
      </c>
      <c r="N142" s="20">
        <f t="shared" si="31"/>
        <v>1285.7744474889339</v>
      </c>
      <c r="O142" s="20">
        <f t="shared" si="32"/>
        <v>1523.8608147781244</v>
      </c>
      <c r="P142" s="20">
        <f t="shared" si="33"/>
        <v>63061.892387427448</v>
      </c>
      <c r="R142" s="21">
        <v>49207</v>
      </c>
      <c r="S142" s="20">
        <f t="shared" si="36"/>
        <v>1523.8608147781244</v>
      </c>
    </row>
    <row r="143" spans="1:19" x14ac:dyDescent="0.2">
      <c r="A143" s="23" t="str">
        <f>IF(ROWS($A$8:A143)&gt;$B$2,"",ROWS($A$8:A143))</f>
        <v/>
      </c>
      <c r="B143" s="21" t="str">
        <f t="shared" si="37"/>
        <v/>
      </c>
      <c r="C143" s="20" t="str">
        <f t="shared" si="26"/>
        <v/>
      </c>
      <c r="D143" s="20" t="str">
        <f t="shared" si="27"/>
        <v/>
      </c>
      <c r="E143" s="20" t="str">
        <f t="shared" si="34"/>
        <v/>
      </c>
      <c r="F143" s="20" t="str">
        <f t="shared" si="28"/>
        <v/>
      </c>
      <c r="G143" s="20" t="str">
        <f t="shared" si="35"/>
        <v/>
      </c>
      <c r="J143" s="23">
        <f>IF(ROWS($J$8:J143)&gt;$K$2,"",ROWS($J$8:J143))</f>
        <v>136</v>
      </c>
      <c r="K143" s="21">
        <f t="shared" si="38"/>
        <v>49329</v>
      </c>
      <c r="L143" s="20">
        <f t="shared" si="29"/>
        <v>63061.892387427448</v>
      </c>
      <c r="M143" s="20">
        <f t="shared" si="30"/>
        <v>233.32900183348158</v>
      </c>
      <c r="N143" s="20">
        <f t="shared" si="31"/>
        <v>1290.5318129446428</v>
      </c>
      <c r="O143" s="20">
        <f t="shared" si="32"/>
        <v>1523.8608147781242</v>
      </c>
      <c r="P143" s="20">
        <f t="shared" si="33"/>
        <v>61771.360574482802</v>
      </c>
      <c r="R143" s="21">
        <v>49237</v>
      </c>
      <c r="S143" s="20">
        <f t="shared" si="36"/>
        <v>1523.8608147781247</v>
      </c>
    </row>
    <row r="144" spans="1:19" x14ac:dyDescent="0.2">
      <c r="A144" s="23" t="str">
        <f>IF(ROWS($A$8:A144)&gt;$B$2,"",ROWS($A$8:A144))</f>
        <v/>
      </c>
      <c r="B144" s="21" t="str">
        <f t="shared" si="37"/>
        <v/>
      </c>
      <c r="C144" s="20" t="str">
        <f t="shared" si="26"/>
        <v/>
      </c>
      <c r="D144" s="20" t="str">
        <f t="shared" si="27"/>
        <v/>
      </c>
      <c r="E144" s="20" t="str">
        <f t="shared" si="34"/>
        <v/>
      </c>
      <c r="F144" s="20" t="str">
        <f t="shared" si="28"/>
        <v/>
      </c>
      <c r="G144" s="20" t="str">
        <f t="shared" si="35"/>
        <v/>
      </c>
      <c r="J144" s="23">
        <f>IF(ROWS($J$8:J144)&gt;$K$2,"",ROWS($J$8:J144))</f>
        <v>137</v>
      </c>
      <c r="K144" s="21">
        <f t="shared" si="38"/>
        <v>49360</v>
      </c>
      <c r="L144" s="20">
        <f t="shared" si="29"/>
        <v>61771.360574482802</v>
      </c>
      <c r="M144" s="20">
        <f t="shared" si="30"/>
        <v>228.55403412558636</v>
      </c>
      <c r="N144" s="20">
        <f t="shared" si="31"/>
        <v>1295.3067806525378</v>
      </c>
      <c r="O144" s="20">
        <f t="shared" si="32"/>
        <v>1523.8608147781242</v>
      </c>
      <c r="P144" s="20">
        <f t="shared" si="33"/>
        <v>60476.053793830266</v>
      </c>
      <c r="R144" s="21">
        <v>49268</v>
      </c>
      <c r="S144" s="20">
        <f t="shared" si="36"/>
        <v>1523.8608147781242</v>
      </c>
    </row>
    <row r="145" spans="1:19" x14ac:dyDescent="0.2">
      <c r="A145" s="23" t="str">
        <f>IF(ROWS($A$8:A145)&gt;$B$2,"",ROWS($A$8:A145))</f>
        <v/>
      </c>
      <c r="B145" s="21" t="str">
        <f t="shared" si="37"/>
        <v/>
      </c>
      <c r="C145" s="20" t="str">
        <f t="shared" si="26"/>
        <v/>
      </c>
      <c r="D145" s="20" t="str">
        <f t="shared" si="27"/>
        <v/>
      </c>
      <c r="E145" s="20" t="str">
        <f t="shared" si="34"/>
        <v/>
      </c>
      <c r="F145" s="20" t="str">
        <f t="shared" si="28"/>
        <v/>
      </c>
      <c r="G145" s="20" t="str">
        <f t="shared" si="35"/>
        <v/>
      </c>
      <c r="J145" s="23">
        <f>IF(ROWS($J$8:J145)&gt;$K$2,"",ROWS($J$8:J145))</f>
        <v>138</v>
      </c>
      <c r="K145" s="21">
        <f t="shared" si="38"/>
        <v>49388</v>
      </c>
      <c r="L145" s="20">
        <f t="shared" si="29"/>
        <v>60476.053793830266</v>
      </c>
      <c r="M145" s="20">
        <f t="shared" si="30"/>
        <v>223.76139903717197</v>
      </c>
      <c r="N145" s="20">
        <f t="shared" si="31"/>
        <v>1300.0994157409521</v>
      </c>
      <c r="O145" s="20">
        <f t="shared" si="32"/>
        <v>1523.860814778124</v>
      </c>
      <c r="P145" s="20">
        <f t="shared" si="33"/>
        <v>59175.954378089315</v>
      </c>
      <c r="R145" s="21">
        <v>49298</v>
      </c>
      <c r="S145" s="20">
        <f t="shared" si="36"/>
        <v>1523.8608147781244</v>
      </c>
    </row>
    <row r="146" spans="1:19" x14ac:dyDescent="0.2">
      <c r="A146" s="23" t="str">
        <f>IF(ROWS($A$8:A146)&gt;$B$2,"",ROWS($A$8:A146))</f>
        <v/>
      </c>
      <c r="B146" s="21" t="str">
        <f t="shared" si="37"/>
        <v/>
      </c>
      <c r="C146" s="20" t="str">
        <f t="shared" si="26"/>
        <v/>
      </c>
      <c r="D146" s="20" t="str">
        <f t="shared" si="27"/>
        <v/>
      </c>
      <c r="E146" s="20" t="str">
        <f t="shared" si="34"/>
        <v/>
      </c>
      <c r="F146" s="20" t="str">
        <f t="shared" si="28"/>
        <v/>
      </c>
      <c r="G146" s="20" t="str">
        <f t="shared" si="35"/>
        <v/>
      </c>
      <c r="J146" s="23">
        <f>IF(ROWS($J$8:J146)&gt;$K$2,"",ROWS($J$8:J146))</f>
        <v>139</v>
      </c>
      <c r="K146" s="21">
        <f t="shared" si="38"/>
        <v>49419</v>
      </c>
      <c r="L146" s="20">
        <f t="shared" si="29"/>
        <v>59175.954378089315</v>
      </c>
      <c r="M146" s="20">
        <f t="shared" si="30"/>
        <v>218.95103119893045</v>
      </c>
      <c r="N146" s="20">
        <f t="shared" si="31"/>
        <v>1304.9097835791938</v>
      </c>
      <c r="O146" s="20">
        <f t="shared" si="32"/>
        <v>1523.8608147781242</v>
      </c>
      <c r="P146" s="20">
        <f t="shared" si="33"/>
        <v>57871.044594510124</v>
      </c>
      <c r="R146" s="21">
        <v>49329</v>
      </c>
      <c r="S146" s="20">
        <f t="shared" si="36"/>
        <v>1523.8608147781242</v>
      </c>
    </row>
    <row r="147" spans="1:19" x14ac:dyDescent="0.2">
      <c r="A147" s="23" t="str">
        <f>IF(ROWS($A$8:A147)&gt;$B$2,"",ROWS($A$8:A147))</f>
        <v/>
      </c>
      <c r="B147" s="21" t="str">
        <f t="shared" si="37"/>
        <v/>
      </c>
      <c r="C147" s="20" t="str">
        <f t="shared" si="26"/>
        <v/>
      </c>
      <c r="D147" s="20" t="str">
        <f t="shared" si="27"/>
        <v/>
      </c>
      <c r="E147" s="20" t="str">
        <f t="shared" si="34"/>
        <v/>
      </c>
      <c r="F147" s="20" t="str">
        <f t="shared" si="28"/>
        <v/>
      </c>
      <c r="G147" s="20" t="str">
        <f t="shared" si="35"/>
        <v/>
      </c>
      <c r="J147" s="23">
        <f>IF(ROWS($J$8:J147)&gt;$K$2,"",ROWS($J$8:J147))</f>
        <v>140</v>
      </c>
      <c r="K147" s="21">
        <f t="shared" si="38"/>
        <v>49449</v>
      </c>
      <c r="L147" s="20">
        <f t="shared" si="29"/>
        <v>57871.044594510124</v>
      </c>
      <c r="M147" s="20">
        <f t="shared" si="30"/>
        <v>214.12286499968749</v>
      </c>
      <c r="N147" s="20">
        <f t="shared" si="31"/>
        <v>1309.737949778437</v>
      </c>
      <c r="O147" s="20">
        <f t="shared" si="32"/>
        <v>1523.8608147781244</v>
      </c>
      <c r="P147" s="20">
        <f t="shared" si="33"/>
        <v>56561.306644731689</v>
      </c>
      <c r="R147" s="21">
        <v>49360</v>
      </c>
      <c r="S147" s="20">
        <f t="shared" si="36"/>
        <v>1523.8608147781242</v>
      </c>
    </row>
    <row r="148" spans="1:19" x14ac:dyDescent="0.2">
      <c r="A148" s="23" t="str">
        <f>IF(ROWS($A$8:A148)&gt;$B$2,"",ROWS($A$8:A148))</f>
        <v/>
      </c>
      <c r="B148" s="21" t="str">
        <f t="shared" si="37"/>
        <v/>
      </c>
      <c r="C148" s="20" t="str">
        <f t="shared" si="26"/>
        <v/>
      </c>
      <c r="D148" s="20" t="str">
        <f t="shared" si="27"/>
        <v/>
      </c>
      <c r="E148" s="20" t="str">
        <f t="shared" si="34"/>
        <v/>
      </c>
      <c r="F148" s="20" t="str">
        <f t="shared" si="28"/>
        <v/>
      </c>
      <c r="G148" s="20" t="str">
        <f t="shared" si="35"/>
        <v/>
      </c>
      <c r="J148" s="23">
        <f>IF(ROWS($J$8:J148)&gt;$K$2,"",ROWS($J$8:J148))</f>
        <v>141</v>
      </c>
      <c r="K148" s="21">
        <f t="shared" si="38"/>
        <v>49480</v>
      </c>
      <c r="L148" s="20">
        <f t="shared" si="29"/>
        <v>56561.306644731689</v>
      </c>
      <c r="M148" s="20">
        <f t="shared" si="30"/>
        <v>209.27683458550726</v>
      </c>
      <c r="N148" s="20">
        <f t="shared" si="31"/>
        <v>1314.5839801926172</v>
      </c>
      <c r="O148" s="20">
        <f t="shared" si="32"/>
        <v>1523.8608147781244</v>
      </c>
      <c r="P148" s="20">
        <f t="shared" si="33"/>
        <v>55246.722664539069</v>
      </c>
      <c r="R148" s="21">
        <v>49388</v>
      </c>
      <c r="S148" s="20">
        <f t="shared" si="36"/>
        <v>1523.860814778124</v>
      </c>
    </row>
    <row r="149" spans="1:19" x14ac:dyDescent="0.2">
      <c r="A149" s="23" t="str">
        <f>IF(ROWS($A$8:A149)&gt;$B$2,"",ROWS($A$8:A149))</f>
        <v/>
      </c>
      <c r="B149" s="21" t="str">
        <f t="shared" si="37"/>
        <v/>
      </c>
      <c r="C149" s="20" t="str">
        <f t="shared" si="26"/>
        <v/>
      </c>
      <c r="D149" s="20" t="str">
        <f t="shared" si="27"/>
        <v/>
      </c>
      <c r="E149" s="20" t="str">
        <f t="shared" si="34"/>
        <v/>
      </c>
      <c r="F149" s="20" t="str">
        <f t="shared" si="28"/>
        <v/>
      </c>
      <c r="G149" s="20" t="str">
        <f t="shared" si="35"/>
        <v/>
      </c>
      <c r="J149" s="23">
        <f>IF(ROWS($J$8:J149)&gt;$K$2,"",ROWS($J$8:J149))</f>
        <v>142</v>
      </c>
      <c r="K149" s="21">
        <f t="shared" si="38"/>
        <v>49510</v>
      </c>
      <c r="L149" s="20">
        <f t="shared" si="29"/>
        <v>55246.722664539069</v>
      </c>
      <c r="M149" s="20">
        <f t="shared" si="30"/>
        <v>204.41287385879457</v>
      </c>
      <c r="N149" s="20">
        <f t="shared" si="31"/>
        <v>1319.4479409193295</v>
      </c>
      <c r="O149" s="20">
        <f t="shared" si="32"/>
        <v>1523.8608147781242</v>
      </c>
      <c r="P149" s="20">
        <f t="shared" si="33"/>
        <v>53927.274723619739</v>
      </c>
      <c r="R149" s="21">
        <v>49419</v>
      </c>
      <c r="S149" s="20">
        <f t="shared" si="36"/>
        <v>1523.8608147781242</v>
      </c>
    </row>
    <row r="150" spans="1:19" x14ac:dyDescent="0.2">
      <c r="A150" s="23" t="str">
        <f>IF(ROWS($A$8:A150)&gt;$B$2,"",ROWS($A$8:A150))</f>
        <v/>
      </c>
      <c r="B150" s="21" t="str">
        <f t="shared" si="37"/>
        <v/>
      </c>
      <c r="C150" s="20" t="str">
        <f t="shared" si="26"/>
        <v/>
      </c>
      <c r="D150" s="20" t="str">
        <f t="shared" si="27"/>
        <v/>
      </c>
      <c r="E150" s="20" t="str">
        <f t="shared" si="34"/>
        <v/>
      </c>
      <c r="F150" s="20" t="str">
        <f t="shared" si="28"/>
        <v/>
      </c>
      <c r="G150" s="20" t="str">
        <f t="shared" si="35"/>
        <v/>
      </c>
      <c r="J150" s="23">
        <f>IF(ROWS($J$8:J150)&gt;$K$2,"",ROWS($J$8:J150))</f>
        <v>143</v>
      </c>
      <c r="K150" s="21">
        <f t="shared" si="38"/>
        <v>49541</v>
      </c>
      <c r="L150" s="20">
        <f t="shared" si="29"/>
        <v>53927.274723619739</v>
      </c>
      <c r="M150" s="20">
        <f t="shared" si="30"/>
        <v>199.53091647739305</v>
      </c>
      <c r="N150" s="20">
        <f t="shared" si="31"/>
        <v>1324.3298983007312</v>
      </c>
      <c r="O150" s="20">
        <f t="shared" si="32"/>
        <v>1523.8608147781242</v>
      </c>
      <c r="P150" s="20">
        <f t="shared" si="33"/>
        <v>52602.944825319006</v>
      </c>
      <c r="R150" s="21">
        <v>49449</v>
      </c>
      <c r="S150" s="20">
        <f t="shared" si="36"/>
        <v>1523.8608147781244</v>
      </c>
    </row>
    <row r="151" spans="1:19" x14ac:dyDescent="0.2">
      <c r="A151" s="23" t="str">
        <f>IF(ROWS($A$8:A151)&gt;$B$2,"",ROWS($A$8:A151))</f>
        <v/>
      </c>
      <c r="B151" s="21" t="str">
        <f t="shared" si="37"/>
        <v/>
      </c>
      <c r="C151" s="20" t="str">
        <f t="shared" si="26"/>
        <v/>
      </c>
      <c r="D151" s="20" t="str">
        <f t="shared" si="27"/>
        <v/>
      </c>
      <c r="E151" s="20" t="str">
        <f t="shared" si="34"/>
        <v/>
      </c>
      <c r="F151" s="20" t="str">
        <f t="shared" si="28"/>
        <v/>
      </c>
      <c r="G151" s="20" t="str">
        <f t="shared" si="35"/>
        <v/>
      </c>
      <c r="J151" s="23">
        <f>IF(ROWS($J$8:J151)&gt;$K$2,"",ROWS($J$8:J151))</f>
        <v>144</v>
      </c>
      <c r="K151" s="21">
        <f t="shared" si="38"/>
        <v>49572</v>
      </c>
      <c r="L151" s="20">
        <f t="shared" si="29"/>
        <v>52602.944825319006</v>
      </c>
      <c r="M151" s="20">
        <f t="shared" si="30"/>
        <v>194.63089585368036</v>
      </c>
      <c r="N151" s="20">
        <f t="shared" si="31"/>
        <v>1329.2299189244441</v>
      </c>
      <c r="O151" s="20">
        <f t="shared" si="32"/>
        <v>1523.8608147781244</v>
      </c>
      <c r="P151" s="20">
        <f t="shared" si="33"/>
        <v>51273.714906394562</v>
      </c>
      <c r="R151" s="21">
        <v>49480</v>
      </c>
      <c r="S151" s="20">
        <f t="shared" si="36"/>
        <v>1523.8608147781244</v>
      </c>
    </row>
    <row r="152" spans="1:19" x14ac:dyDescent="0.2">
      <c r="A152" s="23" t="str">
        <f>IF(ROWS($A$8:A152)&gt;$B$2,"",ROWS($A$8:A152))</f>
        <v/>
      </c>
      <c r="B152" s="21" t="str">
        <f t="shared" si="37"/>
        <v/>
      </c>
      <c r="C152" s="20" t="str">
        <f t="shared" si="26"/>
        <v/>
      </c>
      <c r="D152" s="20" t="str">
        <f t="shared" si="27"/>
        <v/>
      </c>
      <c r="E152" s="20" t="str">
        <f t="shared" si="34"/>
        <v/>
      </c>
      <c r="F152" s="20" t="str">
        <f t="shared" si="28"/>
        <v/>
      </c>
      <c r="G152" s="20" t="str">
        <f t="shared" si="35"/>
        <v/>
      </c>
      <c r="J152" s="23">
        <f>IF(ROWS($J$8:J152)&gt;$K$2,"",ROWS($J$8:J152))</f>
        <v>145</v>
      </c>
      <c r="K152" s="21">
        <f t="shared" si="38"/>
        <v>49602</v>
      </c>
      <c r="L152" s="20">
        <f t="shared" si="29"/>
        <v>51273.714906394562</v>
      </c>
      <c r="M152" s="20">
        <f t="shared" si="30"/>
        <v>189.71274515365988</v>
      </c>
      <c r="N152" s="20">
        <f t="shared" si="31"/>
        <v>1334.1480696244644</v>
      </c>
      <c r="O152" s="20">
        <f t="shared" si="32"/>
        <v>1523.8608147781242</v>
      </c>
      <c r="P152" s="20">
        <f t="shared" si="33"/>
        <v>49939.5668367701</v>
      </c>
      <c r="R152" s="21">
        <v>49510</v>
      </c>
      <c r="S152" s="20">
        <f t="shared" si="36"/>
        <v>1523.8608147781242</v>
      </c>
    </row>
    <row r="153" spans="1:19" x14ac:dyDescent="0.2">
      <c r="A153" s="23" t="str">
        <f>IF(ROWS($A$8:A153)&gt;$B$2,"",ROWS($A$8:A153))</f>
        <v/>
      </c>
      <c r="B153" s="21" t="str">
        <f t="shared" si="37"/>
        <v/>
      </c>
      <c r="C153" s="20" t="str">
        <f t="shared" si="26"/>
        <v/>
      </c>
      <c r="D153" s="20" t="str">
        <f t="shared" si="27"/>
        <v/>
      </c>
      <c r="E153" s="20" t="str">
        <f t="shared" si="34"/>
        <v/>
      </c>
      <c r="F153" s="20" t="str">
        <f t="shared" si="28"/>
        <v/>
      </c>
      <c r="G153" s="20" t="str">
        <f t="shared" si="35"/>
        <v/>
      </c>
      <c r="J153" s="23">
        <f>IF(ROWS($J$8:J153)&gt;$K$2,"",ROWS($J$8:J153))</f>
        <v>146</v>
      </c>
      <c r="K153" s="21">
        <f t="shared" si="38"/>
        <v>49633</v>
      </c>
      <c r="L153" s="20">
        <f t="shared" si="29"/>
        <v>49939.5668367701</v>
      </c>
      <c r="M153" s="20">
        <f t="shared" si="30"/>
        <v>184.77639729604937</v>
      </c>
      <c r="N153" s="20">
        <f t="shared" si="31"/>
        <v>1339.0844174820754</v>
      </c>
      <c r="O153" s="20">
        <f t="shared" si="32"/>
        <v>1523.8608147781247</v>
      </c>
      <c r="P153" s="20">
        <f t="shared" si="33"/>
        <v>48600.482419288026</v>
      </c>
      <c r="R153" s="21">
        <v>49541</v>
      </c>
      <c r="S153" s="20">
        <f t="shared" si="36"/>
        <v>1523.8608147781242</v>
      </c>
    </row>
    <row r="154" spans="1:19" x14ac:dyDescent="0.2">
      <c r="A154" s="23" t="str">
        <f>IF(ROWS($A$8:A154)&gt;$B$2,"",ROWS($A$8:A154))</f>
        <v/>
      </c>
      <c r="B154" s="21" t="str">
        <f t="shared" si="37"/>
        <v/>
      </c>
      <c r="C154" s="20" t="str">
        <f t="shared" si="26"/>
        <v/>
      </c>
      <c r="D154" s="20" t="str">
        <f t="shared" si="27"/>
        <v/>
      </c>
      <c r="E154" s="20" t="str">
        <f t="shared" si="34"/>
        <v/>
      </c>
      <c r="F154" s="20" t="str">
        <f t="shared" si="28"/>
        <v/>
      </c>
      <c r="G154" s="20" t="str">
        <f t="shared" si="35"/>
        <v/>
      </c>
      <c r="J154" s="23">
        <f>IF(ROWS($J$8:J154)&gt;$K$2,"",ROWS($J$8:J154))</f>
        <v>147</v>
      </c>
      <c r="K154" s="21">
        <f t="shared" si="38"/>
        <v>49663</v>
      </c>
      <c r="L154" s="20">
        <f t="shared" si="29"/>
        <v>48600.482419288026</v>
      </c>
      <c r="M154" s="20">
        <f t="shared" si="30"/>
        <v>179.82178495136569</v>
      </c>
      <c r="N154" s="20">
        <f t="shared" si="31"/>
        <v>1344.0390298267587</v>
      </c>
      <c r="O154" s="20">
        <f t="shared" si="32"/>
        <v>1523.8608147781244</v>
      </c>
      <c r="P154" s="20">
        <f t="shared" si="33"/>
        <v>47256.443389461267</v>
      </c>
      <c r="R154" s="21">
        <v>49572</v>
      </c>
      <c r="S154" s="20">
        <f t="shared" si="36"/>
        <v>1523.8608147781244</v>
      </c>
    </row>
    <row r="155" spans="1:19" x14ac:dyDescent="0.2">
      <c r="A155" s="23" t="str">
        <f>IF(ROWS($A$8:A155)&gt;$B$2,"",ROWS($A$8:A155))</f>
        <v/>
      </c>
      <c r="B155" s="21" t="str">
        <f t="shared" si="37"/>
        <v/>
      </c>
      <c r="C155" s="20" t="str">
        <f t="shared" si="26"/>
        <v/>
      </c>
      <c r="D155" s="20" t="str">
        <f t="shared" si="27"/>
        <v/>
      </c>
      <c r="E155" s="20" t="str">
        <f t="shared" si="34"/>
        <v/>
      </c>
      <c r="F155" s="20" t="str">
        <f t="shared" si="28"/>
        <v/>
      </c>
      <c r="G155" s="20" t="str">
        <f t="shared" si="35"/>
        <v/>
      </c>
      <c r="J155" s="23">
        <f>IF(ROWS($J$8:J155)&gt;$K$2,"",ROWS($J$8:J155))</f>
        <v>148</v>
      </c>
      <c r="K155" s="21">
        <f t="shared" si="38"/>
        <v>49694</v>
      </c>
      <c r="L155" s="20">
        <f t="shared" si="29"/>
        <v>47256.443389461267</v>
      </c>
      <c r="M155" s="20">
        <f t="shared" si="30"/>
        <v>174.84884054100669</v>
      </c>
      <c r="N155" s="20">
        <f t="shared" si="31"/>
        <v>1349.0119742371178</v>
      </c>
      <c r="O155" s="20">
        <f t="shared" si="32"/>
        <v>1523.8608147781244</v>
      </c>
      <c r="P155" s="20">
        <f t="shared" si="33"/>
        <v>45907.43141522415</v>
      </c>
      <c r="R155" s="21">
        <v>49602</v>
      </c>
      <c r="S155" s="20">
        <f t="shared" si="36"/>
        <v>1523.8608147781242</v>
      </c>
    </row>
    <row r="156" spans="1:19" x14ac:dyDescent="0.2">
      <c r="A156" s="23" t="str">
        <f>IF(ROWS($A$8:A156)&gt;$B$2,"",ROWS($A$8:A156))</f>
        <v/>
      </c>
      <c r="B156" s="21" t="str">
        <f t="shared" si="37"/>
        <v/>
      </c>
      <c r="C156" s="20" t="str">
        <f t="shared" si="26"/>
        <v/>
      </c>
      <c r="D156" s="20" t="str">
        <f t="shared" si="27"/>
        <v/>
      </c>
      <c r="E156" s="20" t="str">
        <f t="shared" si="34"/>
        <v/>
      </c>
      <c r="F156" s="20" t="str">
        <f t="shared" si="28"/>
        <v/>
      </c>
      <c r="G156" s="20" t="str">
        <f t="shared" si="35"/>
        <v/>
      </c>
      <c r="J156" s="23">
        <f>IF(ROWS($J$8:J156)&gt;$K$2,"",ROWS($J$8:J156))</f>
        <v>149</v>
      </c>
      <c r="K156" s="21">
        <f t="shared" si="38"/>
        <v>49725</v>
      </c>
      <c r="L156" s="20">
        <f t="shared" si="29"/>
        <v>45907.43141522415</v>
      </c>
      <c r="M156" s="20">
        <f t="shared" si="30"/>
        <v>169.85749623632935</v>
      </c>
      <c r="N156" s="20">
        <f t="shared" si="31"/>
        <v>1354.0033185417951</v>
      </c>
      <c r="O156" s="20">
        <f t="shared" si="32"/>
        <v>1523.8608147781244</v>
      </c>
      <c r="P156" s="20">
        <f t="shared" si="33"/>
        <v>44553.428096682357</v>
      </c>
      <c r="R156" s="21">
        <v>49633</v>
      </c>
      <c r="S156" s="20">
        <f t="shared" si="36"/>
        <v>1523.8608147781247</v>
      </c>
    </row>
    <row r="157" spans="1:19" x14ac:dyDescent="0.2">
      <c r="A157" s="23" t="str">
        <f>IF(ROWS($A$8:A157)&gt;$B$2,"",ROWS($A$8:A157))</f>
        <v/>
      </c>
      <c r="B157" s="21" t="str">
        <f t="shared" si="37"/>
        <v/>
      </c>
      <c r="C157" s="20" t="str">
        <f t="shared" si="26"/>
        <v/>
      </c>
      <c r="D157" s="20" t="str">
        <f t="shared" si="27"/>
        <v/>
      </c>
      <c r="E157" s="20" t="str">
        <f t="shared" si="34"/>
        <v/>
      </c>
      <c r="F157" s="20" t="str">
        <f t="shared" si="28"/>
        <v/>
      </c>
      <c r="G157" s="20" t="str">
        <f t="shared" si="35"/>
        <v/>
      </c>
      <c r="J157" s="23">
        <f>IF(ROWS($J$8:J157)&gt;$K$2,"",ROWS($J$8:J157))</f>
        <v>150</v>
      </c>
      <c r="K157" s="21">
        <f t="shared" si="38"/>
        <v>49754</v>
      </c>
      <c r="L157" s="20">
        <f t="shared" si="29"/>
        <v>44553.428096682357</v>
      </c>
      <c r="M157" s="20">
        <f t="shared" si="30"/>
        <v>164.84768395772474</v>
      </c>
      <c r="N157" s="20">
        <f t="shared" si="31"/>
        <v>1359.0131308203997</v>
      </c>
      <c r="O157" s="20">
        <f t="shared" si="32"/>
        <v>1523.8608147781244</v>
      </c>
      <c r="P157" s="20">
        <f t="shared" si="33"/>
        <v>43194.414965861957</v>
      </c>
      <c r="R157" s="21">
        <v>49663</v>
      </c>
      <c r="S157" s="20">
        <f t="shared" si="36"/>
        <v>1523.8608147781244</v>
      </c>
    </row>
    <row r="158" spans="1:19" x14ac:dyDescent="0.2">
      <c r="A158" s="23" t="str">
        <f>IF(ROWS($A$8:A158)&gt;$B$2,"",ROWS($A$8:A158))</f>
        <v/>
      </c>
      <c r="B158" s="21" t="str">
        <f t="shared" si="37"/>
        <v/>
      </c>
      <c r="C158" s="20" t="str">
        <f t="shared" si="26"/>
        <v/>
      </c>
      <c r="D158" s="20" t="str">
        <f t="shared" si="27"/>
        <v/>
      </c>
      <c r="E158" s="20" t="str">
        <f t="shared" si="34"/>
        <v/>
      </c>
      <c r="F158" s="20" t="str">
        <f t="shared" si="28"/>
        <v/>
      </c>
      <c r="G158" s="20" t="str">
        <f t="shared" si="35"/>
        <v/>
      </c>
      <c r="J158" s="23">
        <f>IF(ROWS($J$8:J158)&gt;$K$2,"",ROWS($J$8:J158))</f>
        <v>151</v>
      </c>
      <c r="K158" s="21">
        <f t="shared" si="38"/>
        <v>49785</v>
      </c>
      <c r="L158" s="20">
        <f t="shared" si="29"/>
        <v>43194.414965861957</v>
      </c>
      <c r="M158" s="20">
        <f t="shared" si="30"/>
        <v>159.81933537368926</v>
      </c>
      <c r="N158" s="20">
        <f t="shared" si="31"/>
        <v>1364.0414794044352</v>
      </c>
      <c r="O158" s="20">
        <f t="shared" si="32"/>
        <v>1523.8608147781244</v>
      </c>
      <c r="P158" s="20">
        <f t="shared" si="33"/>
        <v>41830.373486457524</v>
      </c>
      <c r="R158" s="21">
        <v>49694</v>
      </c>
      <c r="S158" s="20">
        <f t="shared" si="36"/>
        <v>1523.8608147781244</v>
      </c>
    </row>
    <row r="159" spans="1:19" x14ac:dyDescent="0.2">
      <c r="A159" s="23" t="str">
        <f>IF(ROWS($A$8:A159)&gt;$B$2,"",ROWS($A$8:A159))</f>
        <v/>
      </c>
      <c r="B159" s="21" t="str">
        <f t="shared" si="37"/>
        <v/>
      </c>
      <c r="C159" s="20" t="str">
        <f t="shared" si="26"/>
        <v/>
      </c>
      <c r="D159" s="20" t="str">
        <f t="shared" si="27"/>
        <v/>
      </c>
      <c r="E159" s="20" t="str">
        <f t="shared" si="34"/>
        <v/>
      </c>
      <c r="F159" s="20" t="str">
        <f t="shared" si="28"/>
        <v/>
      </c>
      <c r="G159" s="20" t="str">
        <f t="shared" si="35"/>
        <v/>
      </c>
      <c r="J159" s="23">
        <f>IF(ROWS($J$8:J159)&gt;$K$2,"",ROWS($J$8:J159))</f>
        <v>152</v>
      </c>
      <c r="K159" s="21">
        <f t="shared" si="38"/>
        <v>49815</v>
      </c>
      <c r="L159" s="20">
        <f t="shared" si="29"/>
        <v>41830.373486457524</v>
      </c>
      <c r="M159" s="20">
        <f t="shared" si="30"/>
        <v>154.77238189989285</v>
      </c>
      <c r="N159" s="20">
        <f t="shared" si="31"/>
        <v>1369.0884328782317</v>
      </c>
      <c r="O159" s="20">
        <f t="shared" si="32"/>
        <v>1523.8608147781247</v>
      </c>
      <c r="P159" s="20">
        <f t="shared" si="33"/>
        <v>40461.28505357929</v>
      </c>
      <c r="R159" s="21">
        <v>49725</v>
      </c>
      <c r="S159" s="20">
        <f t="shared" si="36"/>
        <v>1523.8608147781244</v>
      </c>
    </row>
    <row r="160" spans="1:19" x14ac:dyDescent="0.2">
      <c r="A160" s="23" t="str">
        <f>IF(ROWS($A$8:A160)&gt;$B$2,"",ROWS($A$8:A160))</f>
        <v/>
      </c>
      <c r="B160" s="21" t="str">
        <f t="shared" si="37"/>
        <v/>
      </c>
      <c r="C160" s="20" t="str">
        <f t="shared" si="26"/>
        <v/>
      </c>
      <c r="D160" s="20" t="str">
        <f t="shared" si="27"/>
        <v/>
      </c>
      <c r="E160" s="20" t="str">
        <f t="shared" si="34"/>
        <v/>
      </c>
      <c r="F160" s="20" t="str">
        <f t="shared" si="28"/>
        <v/>
      </c>
      <c r="G160" s="20" t="str">
        <f t="shared" si="35"/>
        <v/>
      </c>
      <c r="J160" s="23">
        <f>IF(ROWS($J$8:J160)&gt;$K$2,"",ROWS($J$8:J160))</f>
        <v>153</v>
      </c>
      <c r="K160" s="21">
        <f t="shared" si="38"/>
        <v>49846</v>
      </c>
      <c r="L160" s="20">
        <f t="shared" si="29"/>
        <v>40461.28505357929</v>
      </c>
      <c r="M160" s="20">
        <f t="shared" si="30"/>
        <v>149.70675469824337</v>
      </c>
      <c r="N160" s="20">
        <f t="shared" si="31"/>
        <v>1374.1540600798812</v>
      </c>
      <c r="O160" s="20">
        <f t="shared" si="32"/>
        <v>1523.8608147781247</v>
      </c>
      <c r="P160" s="20">
        <f t="shared" si="33"/>
        <v>39087.130993499406</v>
      </c>
      <c r="R160" s="21">
        <v>49754</v>
      </c>
      <c r="S160" s="20">
        <f t="shared" si="36"/>
        <v>1523.8608147781244</v>
      </c>
    </row>
    <row r="161" spans="1:19" x14ac:dyDescent="0.2">
      <c r="A161" s="23" t="str">
        <f>IF(ROWS($A$8:A161)&gt;$B$2,"",ROWS($A$8:A161))</f>
        <v/>
      </c>
      <c r="B161" s="21" t="str">
        <f t="shared" si="37"/>
        <v/>
      </c>
      <c r="C161" s="20" t="str">
        <f t="shared" si="26"/>
        <v/>
      </c>
      <c r="D161" s="20" t="str">
        <f t="shared" si="27"/>
        <v/>
      </c>
      <c r="E161" s="20" t="str">
        <f t="shared" si="34"/>
        <v/>
      </c>
      <c r="F161" s="20" t="str">
        <f t="shared" si="28"/>
        <v/>
      </c>
      <c r="G161" s="20" t="str">
        <f t="shared" si="35"/>
        <v/>
      </c>
      <c r="J161" s="23">
        <f>IF(ROWS($J$8:J161)&gt;$K$2,"",ROWS($J$8:J161))</f>
        <v>154</v>
      </c>
      <c r="K161" s="21">
        <f t="shared" si="38"/>
        <v>49876</v>
      </c>
      <c r="L161" s="20">
        <f t="shared" si="29"/>
        <v>39087.130993499406</v>
      </c>
      <c r="M161" s="20">
        <f t="shared" si="30"/>
        <v>144.62238467594781</v>
      </c>
      <c r="N161" s="20">
        <f t="shared" si="31"/>
        <v>1379.2384301021766</v>
      </c>
      <c r="O161" s="20">
        <f t="shared" si="32"/>
        <v>1523.8608147781244</v>
      </c>
      <c r="P161" s="20">
        <f t="shared" si="33"/>
        <v>37707.892563397232</v>
      </c>
      <c r="R161" s="21">
        <v>49785</v>
      </c>
      <c r="S161" s="20">
        <f t="shared" si="36"/>
        <v>1523.8608147781244</v>
      </c>
    </row>
    <row r="162" spans="1:19" x14ac:dyDescent="0.2">
      <c r="A162" s="23" t="str">
        <f>IF(ROWS($A$8:A162)&gt;$B$2,"",ROWS($A$8:A162))</f>
        <v/>
      </c>
      <c r="B162" s="21" t="str">
        <f t="shared" si="37"/>
        <v/>
      </c>
      <c r="C162" s="20" t="str">
        <f t="shared" si="26"/>
        <v/>
      </c>
      <c r="D162" s="20" t="str">
        <f t="shared" si="27"/>
        <v/>
      </c>
      <c r="E162" s="20" t="str">
        <f t="shared" si="34"/>
        <v/>
      </c>
      <c r="F162" s="20" t="str">
        <f t="shared" si="28"/>
        <v/>
      </c>
      <c r="G162" s="20" t="str">
        <f t="shared" si="35"/>
        <v/>
      </c>
      <c r="J162" s="23">
        <f>IF(ROWS($J$8:J162)&gt;$K$2,"",ROWS($J$8:J162))</f>
        <v>155</v>
      </c>
      <c r="K162" s="21">
        <f t="shared" si="38"/>
        <v>49907</v>
      </c>
      <c r="L162" s="20">
        <f t="shared" si="29"/>
        <v>37707.892563397232</v>
      </c>
      <c r="M162" s="20">
        <f t="shared" si="30"/>
        <v>139.51920248456977</v>
      </c>
      <c r="N162" s="20">
        <f t="shared" si="31"/>
        <v>1384.3416122935548</v>
      </c>
      <c r="O162" s="20">
        <f t="shared" si="32"/>
        <v>1523.8608147781247</v>
      </c>
      <c r="P162" s="20">
        <f t="shared" si="33"/>
        <v>36323.55095110368</v>
      </c>
      <c r="R162" s="21">
        <v>49815</v>
      </c>
      <c r="S162" s="20">
        <f t="shared" si="36"/>
        <v>1523.8608147781247</v>
      </c>
    </row>
    <row r="163" spans="1:19" x14ac:dyDescent="0.2">
      <c r="A163" s="23" t="str">
        <f>IF(ROWS($A$8:A163)&gt;$B$2,"",ROWS($A$8:A163))</f>
        <v/>
      </c>
      <c r="B163" s="21" t="str">
        <f t="shared" si="37"/>
        <v/>
      </c>
      <c r="C163" s="20" t="str">
        <f t="shared" si="26"/>
        <v/>
      </c>
      <c r="D163" s="20" t="str">
        <f t="shared" si="27"/>
        <v/>
      </c>
      <c r="E163" s="20" t="str">
        <f t="shared" si="34"/>
        <v/>
      </c>
      <c r="F163" s="20" t="str">
        <f t="shared" si="28"/>
        <v/>
      </c>
      <c r="G163" s="20" t="str">
        <f t="shared" si="35"/>
        <v/>
      </c>
      <c r="J163" s="23">
        <f>IF(ROWS($J$8:J163)&gt;$K$2,"",ROWS($J$8:J163))</f>
        <v>156</v>
      </c>
      <c r="K163" s="21">
        <f t="shared" si="38"/>
        <v>49938</v>
      </c>
      <c r="L163" s="20">
        <f t="shared" si="29"/>
        <v>36323.55095110368</v>
      </c>
      <c r="M163" s="20">
        <f t="shared" si="30"/>
        <v>134.39713851908363</v>
      </c>
      <c r="N163" s="20">
        <f t="shared" si="31"/>
        <v>1389.4636762590408</v>
      </c>
      <c r="O163" s="20">
        <f t="shared" si="32"/>
        <v>1523.8608147781244</v>
      </c>
      <c r="P163" s="20">
        <f t="shared" si="33"/>
        <v>34934.087274844642</v>
      </c>
      <c r="R163" s="21">
        <v>49846</v>
      </c>
      <c r="S163" s="20">
        <f t="shared" si="36"/>
        <v>1523.8608147781247</v>
      </c>
    </row>
    <row r="164" spans="1:19" x14ac:dyDescent="0.2">
      <c r="A164" s="23" t="str">
        <f>IF(ROWS($A$8:A164)&gt;$B$2,"",ROWS($A$8:A164))</f>
        <v/>
      </c>
      <c r="B164" s="21" t="str">
        <f t="shared" si="37"/>
        <v/>
      </c>
      <c r="C164" s="20" t="str">
        <f t="shared" si="26"/>
        <v/>
      </c>
      <c r="D164" s="20" t="str">
        <f t="shared" si="27"/>
        <v/>
      </c>
      <c r="E164" s="20" t="str">
        <f t="shared" si="34"/>
        <v/>
      </c>
      <c r="F164" s="20" t="str">
        <f t="shared" si="28"/>
        <v/>
      </c>
      <c r="G164" s="20" t="str">
        <f t="shared" si="35"/>
        <v/>
      </c>
      <c r="J164" s="23">
        <f>IF(ROWS($J$8:J164)&gt;$K$2,"",ROWS($J$8:J164))</f>
        <v>157</v>
      </c>
      <c r="K164" s="21">
        <f t="shared" si="38"/>
        <v>49968</v>
      </c>
      <c r="L164" s="20">
        <f t="shared" si="29"/>
        <v>34934.087274844642</v>
      </c>
      <c r="M164" s="20">
        <f t="shared" si="30"/>
        <v>129.25612291692519</v>
      </c>
      <c r="N164" s="20">
        <f t="shared" si="31"/>
        <v>1394.6046918611999</v>
      </c>
      <c r="O164" s="20">
        <f t="shared" si="32"/>
        <v>1523.8608147781251</v>
      </c>
      <c r="P164" s="20">
        <f t="shared" si="33"/>
        <v>33539.482582983444</v>
      </c>
      <c r="R164" s="21">
        <v>49876</v>
      </c>
      <c r="S164" s="20">
        <f t="shared" si="36"/>
        <v>1523.8608147781244</v>
      </c>
    </row>
    <row r="165" spans="1:19" x14ac:dyDescent="0.2">
      <c r="A165" s="23" t="str">
        <f>IF(ROWS($A$8:A165)&gt;$B$2,"",ROWS($A$8:A165))</f>
        <v/>
      </c>
      <c r="B165" s="21" t="str">
        <f t="shared" si="37"/>
        <v/>
      </c>
      <c r="C165" s="20" t="str">
        <f t="shared" si="26"/>
        <v/>
      </c>
      <c r="D165" s="20" t="str">
        <f t="shared" si="27"/>
        <v/>
      </c>
      <c r="E165" s="20" t="str">
        <f t="shared" si="34"/>
        <v/>
      </c>
      <c r="F165" s="20" t="str">
        <f t="shared" si="28"/>
        <v/>
      </c>
      <c r="G165" s="20" t="str">
        <f t="shared" si="35"/>
        <v/>
      </c>
      <c r="J165" s="23">
        <f>IF(ROWS($J$8:J165)&gt;$K$2,"",ROWS($J$8:J165))</f>
        <v>158</v>
      </c>
      <c r="K165" s="21">
        <f t="shared" si="38"/>
        <v>49999</v>
      </c>
      <c r="L165" s="20">
        <f t="shared" si="29"/>
        <v>33539.482582983444</v>
      </c>
      <c r="M165" s="20">
        <f t="shared" si="30"/>
        <v>124.09608555703875</v>
      </c>
      <c r="N165" s="20">
        <f t="shared" si="31"/>
        <v>1399.7647292210863</v>
      </c>
      <c r="O165" s="20">
        <f t="shared" si="32"/>
        <v>1523.8608147781251</v>
      </c>
      <c r="P165" s="20">
        <f t="shared" si="33"/>
        <v>32139.717853762359</v>
      </c>
      <c r="R165" s="21">
        <v>49907</v>
      </c>
      <c r="S165" s="20">
        <f t="shared" si="36"/>
        <v>1523.8608147781247</v>
      </c>
    </row>
    <row r="166" spans="1:19" x14ac:dyDescent="0.2">
      <c r="A166" s="23" t="str">
        <f>IF(ROWS($A$8:A166)&gt;$B$2,"",ROWS($A$8:A166))</f>
        <v/>
      </c>
      <c r="B166" s="21" t="str">
        <f t="shared" si="37"/>
        <v/>
      </c>
      <c r="C166" s="20" t="str">
        <f t="shared" si="26"/>
        <v/>
      </c>
      <c r="D166" s="20" t="str">
        <f t="shared" si="27"/>
        <v/>
      </c>
      <c r="E166" s="20" t="str">
        <f t="shared" si="34"/>
        <v/>
      </c>
      <c r="F166" s="20" t="str">
        <f t="shared" si="28"/>
        <v/>
      </c>
      <c r="G166" s="20" t="str">
        <f t="shared" si="35"/>
        <v/>
      </c>
      <c r="J166" s="23">
        <f>IF(ROWS($J$8:J166)&gt;$K$2,"",ROWS($J$8:J166))</f>
        <v>159</v>
      </c>
      <c r="K166" s="21">
        <f t="shared" si="38"/>
        <v>50029</v>
      </c>
      <c r="L166" s="20">
        <f t="shared" si="29"/>
        <v>32139.717853762359</v>
      </c>
      <c r="M166" s="20">
        <f t="shared" si="30"/>
        <v>118.91695605892073</v>
      </c>
      <c r="N166" s="20">
        <f t="shared" si="31"/>
        <v>1404.9438587192042</v>
      </c>
      <c r="O166" s="20">
        <f t="shared" si="32"/>
        <v>1523.8608147781249</v>
      </c>
      <c r="P166" s="20">
        <f t="shared" si="33"/>
        <v>30734.773995043153</v>
      </c>
      <c r="R166" s="21">
        <v>49938</v>
      </c>
      <c r="S166" s="20">
        <f t="shared" si="36"/>
        <v>1523.8608147781244</v>
      </c>
    </row>
    <row r="167" spans="1:19" x14ac:dyDescent="0.2">
      <c r="A167" s="23" t="str">
        <f>IF(ROWS($A$8:A167)&gt;$B$2,"",ROWS($A$8:A167))</f>
        <v/>
      </c>
      <c r="B167" s="21" t="str">
        <f t="shared" si="37"/>
        <v/>
      </c>
      <c r="C167" s="20" t="str">
        <f t="shared" si="26"/>
        <v/>
      </c>
      <c r="D167" s="20" t="str">
        <f t="shared" si="27"/>
        <v/>
      </c>
      <c r="E167" s="20" t="str">
        <f t="shared" si="34"/>
        <v/>
      </c>
      <c r="F167" s="20" t="str">
        <f t="shared" si="28"/>
        <v/>
      </c>
      <c r="G167" s="20" t="str">
        <f t="shared" si="35"/>
        <v/>
      </c>
      <c r="J167" s="23">
        <f>IF(ROWS($J$8:J167)&gt;$K$2,"",ROWS($J$8:J167))</f>
        <v>160</v>
      </c>
      <c r="K167" s="21">
        <f t="shared" si="38"/>
        <v>50060</v>
      </c>
      <c r="L167" s="20">
        <f t="shared" si="29"/>
        <v>30734.773995043153</v>
      </c>
      <c r="M167" s="20">
        <f t="shared" si="30"/>
        <v>113.71866378165969</v>
      </c>
      <c r="N167" s="20">
        <f t="shared" si="31"/>
        <v>1410.1421509964655</v>
      </c>
      <c r="O167" s="20">
        <f t="shared" si="32"/>
        <v>1523.8608147781251</v>
      </c>
      <c r="P167" s="20">
        <f t="shared" si="33"/>
        <v>29324.631844046689</v>
      </c>
      <c r="R167" s="21">
        <v>49968</v>
      </c>
      <c r="S167" s="20">
        <f t="shared" si="36"/>
        <v>1523.8608147781251</v>
      </c>
    </row>
    <row r="168" spans="1:19" x14ac:dyDescent="0.2">
      <c r="A168" s="23" t="str">
        <f>IF(ROWS($A$8:A168)&gt;$B$2,"",ROWS($A$8:A168))</f>
        <v/>
      </c>
      <c r="B168" s="21" t="str">
        <f t="shared" si="37"/>
        <v/>
      </c>
      <c r="C168" s="20" t="str">
        <f t="shared" si="26"/>
        <v/>
      </c>
      <c r="D168" s="20" t="str">
        <f t="shared" si="27"/>
        <v/>
      </c>
      <c r="E168" s="20" t="str">
        <f t="shared" si="34"/>
        <v/>
      </c>
      <c r="F168" s="20" t="str">
        <f t="shared" si="28"/>
        <v/>
      </c>
      <c r="G168" s="20" t="str">
        <f t="shared" si="35"/>
        <v/>
      </c>
      <c r="J168" s="23">
        <f>IF(ROWS($J$8:J168)&gt;$K$2,"",ROWS($J$8:J168))</f>
        <v>161</v>
      </c>
      <c r="K168" s="21">
        <f t="shared" si="38"/>
        <v>50091</v>
      </c>
      <c r="L168" s="20">
        <f t="shared" si="29"/>
        <v>29324.631844046689</v>
      </c>
      <c r="M168" s="20">
        <f t="shared" si="30"/>
        <v>108.50113782297275</v>
      </c>
      <c r="N168" s="20">
        <f t="shared" si="31"/>
        <v>1415.3596769551518</v>
      </c>
      <c r="O168" s="20">
        <f t="shared" si="32"/>
        <v>1523.8608147781247</v>
      </c>
      <c r="P168" s="20">
        <f t="shared" si="33"/>
        <v>27909.272167091538</v>
      </c>
      <c r="R168" s="21">
        <v>49999</v>
      </c>
      <c r="S168" s="20">
        <f t="shared" si="36"/>
        <v>1523.8608147781251</v>
      </c>
    </row>
    <row r="169" spans="1:19" x14ac:dyDescent="0.2">
      <c r="A169" s="23" t="str">
        <f>IF(ROWS($A$8:A169)&gt;$B$2,"",ROWS($A$8:A169))</f>
        <v/>
      </c>
      <c r="B169" s="21" t="str">
        <f t="shared" si="37"/>
        <v/>
      </c>
      <c r="C169" s="20" t="str">
        <f t="shared" si="26"/>
        <v/>
      </c>
      <c r="D169" s="20" t="str">
        <f t="shared" si="27"/>
        <v/>
      </c>
      <c r="E169" s="20" t="str">
        <f t="shared" si="34"/>
        <v/>
      </c>
      <c r="F169" s="20" t="str">
        <f t="shared" si="28"/>
        <v/>
      </c>
      <c r="G169" s="20" t="str">
        <f t="shared" si="35"/>
        <v/>
      </c>
      <c r="J169" s="23">
        <f>IF(ROWS($J$8:J169)&gt;$K$2,"",ROWS($J$8:J169))</f>
        <v>162</v>
      </c>
      <c r="K169" s="21">
        <f t="shared" si="38"/>
        <v>50119</v>
      </c>
      <c r="L169" s="20">
        <f t="shared" si="29"/>
        <v>27909.272167091538</v>
      </c>
      <c r="M169" s="20">
        <f t="shared" si="30"/>
        <v>103.2643070182387</v>
      </c>
      <c r="N169" s="20">
        <f t="shared" si="31"/>
        <v>1420.596507759886</v>
      </c>
      <c r="O169" s="20">
        <f t="shared" si="32"/>
        <v>1523.8608147781247</v>
      </c>
      <c r="P169" s="20">
        <f t="shared" si="33"/>
        <v>26488.675659331653</v>
      </c>
      <c r="R169" s="21">
        <v>50029</v>
      </c>
      <c r="S169" s="20">
        <f t="shared" si="36"/>
        <v>1523.8608147781249</v>
      </c>
    </row>
    <row r="170" spans="1:19" x14ac:dyDescent="0.2">
      <c r="A170" s="23" t="str">
        <f>IF(ROWS($A$8:A170)&gt;$B$2,"",ROWS($A$8:A170))</f>
        <v/>
      </c>
      <c r="B170" s="21" t="str">
        <f t="shared" si="37"/>
        <v/>
      </c>
      <c r="C170" s="20" t="str">
        <f t="shared" si="26"/>
        <v/>
      </c>
      <c r="D170" s="20" t="str">
        <f t="shared" si="27"/>
        <v/>
      </c>
      <c r="E170" s="20" t="str">
        <f t="shared" si="34"/>
        <v/>
      </c>
      <c r="F170" s="20" t="str">
        <f t="shared" si="28"/>
        <v/>
      </c>
      <c r="G170" s="20" t="str">
        <f t="shared" si="35"/>
        <v/>
      </c>
      <c r="J170" s="23">
        <f>IF(ROWS($J$8:J170)&gt;$K$2,"",ROWS($J$8:J170))</f>
        <v>163</v>
      </c>
      <c r="K170" s="21">
        <f t="shared" si="38"/>
        <v>50150</v>
      </c>
      <c r="L170" s="20">
        <f t="shared" si="29"/>
        <v>26488.675659331653</v>
      </c>
      <c r="M170" s="20">
        <f t="shared" si="30"/>
        <v>98.008099939527128</v>
      </c>
      <c r="N170" s="20">
        <f t="shared" si="31"/>
        <v>1425.8527148385983</v>
      </c>
      <c r="O170" s="20">
        <f t="shared" si="32"/>
        <v>1523.8608147781254</v>
      </c>
      <c r="P170" s="20">
        <f t="shared" si="33"/>
        <v>25062.822944493055</v>
      </c>
      <c r="R170" s="21">
        <v>50060</v>
      </c>
      <c r="S170" s="20">
        <f t="shared" si="36"/>
        <v>1523.8608147781251</v>
      </c>
    </row>
    <row r="171" spans="1:19" x14ac:dyDescent="0.2">
      <c r="A171" s="23" t="str">
        <f>IF(ROWS($A$8:A171)&gt;$B$2,"",ROWS($A$8:A171))</f>
        <v/>
      </c>
      <c r="B171" s="21" t="str">
        <f t="shared" si="37"/>
        <v/>
      </c>
      <c r="C171" s="20" t="str">
        <f t="shared" si="26"/>
        <v/>
      </c>
      <c r="D171" s="20" t="str">
        <f t="shared" si="27"/>
        <v/>
      </c>
      <c r="E171" s="20" t="str">
        <f t="shared" si="34"/>
        <v/>
      </c>
      <c r="F171" s="20" t="str">
        <f t="shared" si="28"/>
        <v/>
      </c>
      <c r="G171" s="20" t="str">
        <f t="shared" si="35"/>
        <v/>
      </c>
      <c r="J171" s="23">
        <f>IF(ROWS($J$8:J171)&gt;$K$2,"",ROWS($J$8:J171))</f>
        <v>164</v>
      </c>
      <c r="K171" s="21">
        <f t="shared" si="38"/>
        <v>50180</v>
      </c>
      <c r="L171" s="20">
        <f t="shared" si="29"/>
        <v>25062.822944493055</v>
      </c>
      <c r="M171" s="20">
        <f t="shared" si="30"/>
        <v>92.732444894624294</v>
      </c>
      <c r="N171" s="20">
        <f t="shared" si="31"/>
        <v>1431.1283698835009</v>
      </c>
      <c r="O171" s="20">
        <f t="shared" si="32"/>
        <v>1523.8608147781251</v>
      </c>
      <c r="P171" s="20">
        <f t="shared" si="33"/>
        <v>23631.694574609555</v>
      </c>
      <c r="R171" s="21">
        <v>50091</v>
      </c>
      <c r="S171" s="20">
        <f t="shared" si="36"/>
        <v>1523.8608147781247</v>
      </c>
    </row>
    <row r="172" spans="1:19" x14ac:dyDescent="0.2">
      <c r="A172" s="23" t="str">
        <f>IF(ROWS($A$8:A172)&gt;$B$2,"",ROWS($A$8:A172))</f>
        <v/>
      </c>
      <c r="B172" s="21" t="str">
        <f t="shared" si="37"/>
        <v/>
      </c>
      <c r="C172" s="20" t="str">
        <f t="shared" si="26"/>
        <v/>
      </c>
      <c r="D172" s="20" t="str">
        <f t="shared" si="27"/>
        <v/>
      </c>
      <c r="E172" s="20" t="str">
        <f t="shared" si="34"/>
        <v/>
      </c>
      <c r="F172" s="20" t="str">
        <f t="shared" si="28"/>
        <v/>
      </c>
      <c r="G172" s="20" t="str">
        <f t="shared" si="35"/>
        <v/>
      </c>
      <c r="J172" s="23">
        <f>IF(ROWS($J$8:J172)&gt;$K$2,"",ROWS($J$8:J172))</f>
        <v>165</v>
      </c>
      <c r="K172" s="21">
        <f t="shared" si="38"/>
        <v>50211</v>
      </c>
      <c r="L172" s="20">
        <f t="shared" si="29"/>
        <v>23631.694574609555</v>
      </c>
      <c r="M172" s="20">
        <f t="shared" si="30"/>
        <v>87.437269926055365</v>
      </c>
      <c r="N172" s="20">
        <f t="shared" si="31"/>
        <v>1436.4235448520694</v>
      </c>
      <c r="O172" s="20">
        <f t="shared" si="32"/>
        <v>1523.8608147781249</v>
      </c>
      <c r="P172" s="20">
        <f t="shared" si="33"/>
        <v>22195.271029757485</v>
      </c>
      <c r="R172" s="21">
        <v>50119</v>
      </c>
      <c r="S172" s="20">
        <f t="shared" si="36"/>
        <v>1523.8608147781247</v>
      </c>
    </row>
    <row r="173" spans="1:19" x14ac:dyDescent="0.2">
      <c r="A173" s="23" t="str">
        <f>IF(ROWS($A$8:A173)&gt;$B$2,"",ROWS($A$8:A173))</f>
        <v/>
      </c>
      <c r="B173" s="21" t="str">
        <f t="shared" si="37"/>
        <v/>
      </c>
      <c r="C173" s="20" t="str">
        <f t="shared" si="26"/>
        <v/>
      </c>
      <c r="D173" s="20" t="str">
        <f t="shared" si="27"/>
        <v/>
      </c>
      <c r="E173" s="20" t="str">
        <f t="shared" si="34"/>
        <v/>
      </c>
      <c r="F173" s="20" t="str">
        <f t="shared" si="28"/>
        <v/>
      </c>
      <c r="G173" s="20" t="str">
        <f t="shared" si="35"/>
        <v/>
      </c>
      <c r="J173" s="23">
        <f>IF(ROWS($J$8:J173)&gt;$K$2,"",ROWS($J$8:J173))</f>
        <v>166</v>
      </c>
      <c r="K173" s="21">
        <f t="shared" si="38"/>
        <v>50241</v>
      </c>
      <c r="L173" s="20">
        <f t="shared" si="29"/>
        <v>22195.271029757485</v>
      </c>
      <c r="M173" s="20">
        <f t="shared" si="30"/>
        <v>82.122502810102702</v>
      </c>
      <c r="N173" s="20">
        <f t="shared" si="31"/>
        <v>1441.7383119680221</v>
      </c>
      <c r="O173" s="20">
        <f t="shared" si="32"/>
        <v>1523.8608147781249</v>
      </c>
      <c r="P173" s="20">
        <f t="shared" si="33"/>
        <v>20753.532717789461</v>
      </c>
      <c r="R173" s="21">
        <v>50150</v>
      </c>
      <c r="S173" s="20">
        <f t="shared" si="36"/>
        <v>1523.8608147781254</v>
      </c>
    </row>
    <row r="174" spans="1:19" x14ac:dyDescent="0.2">
      <c r="A174" s="23" t="str">
        <f>IF(ROWS($A$8:A174)&gt;$B$2,"",ROWS($A$8:A174))</f>
        <v/>
      </c>
      <c r="B174" s="21" t="str">
        <f t="shared" si="37"/>
        <v/>
      </c>
      <c r="C174" s="20" t="str">
        <f t="shared" si="26"/>
        <v/>
      </c>
      <c r="D174" s="20" t="str">
        <f t="shared" si="27"/>
        <v/>
      </c>
      <c r="E174" s="20" t="str">
        <f t="shared" si="34"/>
        <v/>
      </c>
      <c r="F174" s="20" t="str">
        <f t="shared" si="28"/>
        <v/>
      </c>
      <c r="G174" s="20" t="str">
        <f t="shared" si="35"/>
        <v/>
      </c>
      <c r="J174" s="23">
        <f>IF(ROWS($J$8:J174)&gt;$K$2,"",ROWS($J$8:J174))</f>
        <v>167</v>
      </c>
      <c r="K174" s="21">
        <f t="shared" si="38"/>
        <v>50272</v>
      </c>
      <c r="L174" s="20">
        <f t="shared" si="29"/>
        <v>20753.532717789461</v>
      </c>
      <c r="M174" s="20">
        <f t="shared" si="30"/>
        <v>76.788071055821007</v>
      </c>
      <c r="N174" s="20">
        <f t="shared" si="31"/>
        <v>1447.072743722304</v>
      </c>
      <c r="O174" s="20">
        <f t="shared" si="32"/>
        <v>1523.8608147781251</v>
      </c>
      <c r="P174" s="20">
        <f t="shared" si="33"/>
        <v>19306.459974067158</v>
      </c>
      <c r="R174" s="21">
        <v>50180</v>
      </c>
      <c r="S174" s="20">
        <f t="shared" si="36"/>
        <v>1523.8608147781251</v>
      </c>
    </row>
    <row r="175" spans="1:19" x14ac:dyDescent="0.2">
      <c r="A175" s="23" t="str">
        <f>IF(ROWS($A$8:A175)&gt;$B$2,"",ROWS($A$8:A175))</f>
        <v/>
      </c>
      <c r="B175" s="21" t="str">
        <f t="shared" si="37"/>
        <v/>
      </c>
      <c r="C175" s="20" t="str">
        <f t="shared" si="26"/>
        <v/>
      </c>
      <c r="D175" s="20" t="str">
        <f t="shared" si="27"/>
        <v/>
      </c>
      <c r="E175" s="20" t="str">
        <f t="shared" si="34"/>
        <v/>
      </c>
      <c r="F175" s="20" t="str">
        <f t="shared" si="28"/>
        <v/>
      </c>
      <c r="G175" s="20" t="str">
        <f t="shared" si="35"/>
        <v/>
      </c>
      <c r="J175" s="23">
        <f>IF(ROWS($J$8:J175)&gt;$K$2,"",ROWS($J$8:J175))</f>
        <v>168</v>
      </c>
      <c r="K175" s="21">
        <f t="shared" si="38"/>
        <v>50303</v>
      </c>
      <c r="L175" s="20">
        <f t="shared" si="29"/>
        <v>19306.459974067158</v>
      </c>
      <c r="M175" s="20">
        <f t="shared" si="30"/>
        <v>71.433901904048483</v>
      </c>
      <c r="N175" s="20">
        <f t="shared" si="31"/>
        <v>1452.4269128740764</v>
      </c>
      <c r="O175" s="20">
        <f t="shared" si="32"/>
        <v>1523.8608147781249</v>
      </c>
      <c r="P175" s="20">
        <f t="shared" si="33"/>
        <v>17854.03306119308</v>
      </c>
      <c r="R175" s="21">
        <v>50211</v>
      </c>
      <c r="S175" s="20">
        <f t="shared" si="36"/>
        <v>1523.8608147781249</v>
      </c>
    </row>
    <row r="176" spans="1:19" x14ac:dyDescent="0.2">
      <c r="A176" s="23" t="str">
        <f>IF(ROWS($A$8:A176)&gt;$B$2,"",ROWS($A$8:A176))</f>
        <v/>
      </c>
      <c r="B176" s="21" t="str">
        <f t="shared" si="37"/>
        <v/>
      </c>
      <c r="C176" s="20" t="str">
        <f t="shared" si="26"/>
        <v/>
      </c>
      <c r="D176" s="20" t="str">
        <f t="shared" si="27"/>
        <v/>
      </c>
      <c r="E176" s="20" t="str">
        <f t="shared" si="34"/>
        <v/>
      </c>
      <c r="F176" s="20" t="str">
        <f t="shared" si="28"/>
        <v/>
      </c>
      <c r="G176" s="20" t="str">
        <f t="shared" si="35"/>
        <v/>
      </c>
      <c r="J176" s="23">
        <f>IF(ROWS($J$8:J176)&gt;$K$2,"",ROWS($J$8:J176))</f>
        <v>169</v>
      </c>
      <c r="K176" s="21">
        <f t="shared" si="38"/>
        <v>50333</v>
      </c>
      <c r="L176" s="20">
        <f t="shared" si="29"/>
        <v>17854.03306119308</v>
      </c>
      <c r="M176" s="20">
        <f t="shared" si="30"/>
        <v>66.059922326414394</v>
      </c>
      <c r="N176" s="20">
        <f t="shared" si="31"/>
        <v>1457.8008924517105</v>
      </c>
      <c r="O176" s="20">
        <f t="shared" si="32"/>
        <v>1523.8608147781249</v>
      </c>
      <c r="P176" s="20">
        <f t="shared" si="33"/>
        <v>16396.232168741371</v>
      </c>
      <c r="R176" s="21">
        <v>50241</v>
      </c>
      <c r="S176" s="20">
        <f t="shared" si="36"/>
        <v>1523.8608147781249</v>
      </c>
    </row>
    <row r="177" spans="1:19" x14ac:dyDescent="0.2">
      <c r="A177" s="23" t="str">
        <f>IF(ROWS($A$8:A177)&gt;$B$2,"",ROWS($A$8:A177))</f>
        <v/>
      </c>
      <c r="B177" s="21" t="str">
        <f t="shared" si="37"/>
        <v/>
      </c>
      <c r="C177" s="20" t="str">
        <f t="shared" si="26"/>
        <v/>
      </c>
      <c r="D177" s="20" t="str">
        <f t="shared" si="27"/>
        <v/>
      </c>
      <c r="E177" s="20" t="str">
        <f t="shared" si="34"/>
        <v/>
      </c>
      <c r="F177" s="20" t="str">
        <f t="shared" si="28"/>
        <v/>
      </c>
      <c r="G177" s="20" t="str">
        <f t="shared" si="35"/>
        <v/>
      </c>
      <c r="J177" s="23">
        <f>IF(ROWS($J$8:J177)&gt;$K$2,"",ROWS($J$8:J177))</f>
        <v>170</v>
      </c>
      <c r="K177" s="21">
        <f t="shared" si="38"/>
        <v>50364</v>
      </c>
      <c r="L177" s="20">
        <f t="shared" si="29"/>
        <v>16396.232168741371</v>
      </c>
      <c r="M177" s="20">
        <f t="shared" si="30"/>
        <v>60.666059024343078</v>
      </c>
      <c r="N177" s="20">
        <f t="shared" si="31"/>
        <v>1463.1947557537821</v>
      </c>
      <c r="O177" s="20">
        <f t="shared" si="32"/>
        <v>1523.8608147781251</v>
      </c>
      <c r="P177" s="20">
        <f t="shared" si="33"/>
        <v>14933.037412987589</v>
      </c>
      <c r="R177" s="21">
        <v>50272</v>
      </c>
      <c r="S177" s="20">
        <f t="shared" si="36"/>
        <v>1523.8608147781251</v>
      </c>
    </row>
    <row r="178" spans="1:19" x14ac:dyDescent="0.2">
      <c r="A178" s="23" t="str">
        <f>IF(ROWS($A$8:A178)&gt;$B$2,"",ROWS($A$8:A178))</f>
        <v/>
      </c>
      <c r="B178" s="21" t="str">
        <f t="shared" si="37"/>
        <v/>
      </c>
      <c r="C178" s="20" t="str">
        <f t="shared" si="26"/>
        <v/>
      </c>
      <c r="D178" s="20" t="str">
        <f t="shared" si="27"/>
        <v/>
      </c>
      <c r="E178" s="20" t="str">
        <f t="shared" si="34"/>
        <v/>
      </c>
      <c r="F178" s="20" t="str">
        <f t="shared" si="28"/>
        <v/>
      </c>
      <c r="G178" s="20" t="str">
        <f t="shared" si="35"/>
        <v/>
      </c>
      <c r="J178" s="23">
        <f>IF(ROWS($J$8:J178)&gt;$K$2,"",ROWS($J$8:J178))</f>
        <v>171</v>
      </c>
      <c r="K178" s="21">
        <f t="shared" si="38"/>
        <v>50394</v>
      </c>
      <c r="L178" s="20">
        <f t="shared" si="29"/>
        <v>14933.037412987589</v>
      </c>
      <c r="M178" s="20">
        <f t="shared" si="30"/>
        <v>55.252238428054085</v>
      </c>
      <c r="N178" s="20">
        <f t="shared" si="31"/>
        <v>1468.6085763500707</v>
      </c>
      <c r="O178" s="20">
        <f t="shared" si="32"/>
        <v>1523.8608147781249</v>
      </c>
      <c r="P178" s="20">
        <f t="shared" si="33"/>
        <v>13464.428836637519</v>
      </c>
      <c r="R178" s="21">
        <v>50303</v>
      </c>
      <c r="S178" s="20">
        <f t="shared" si="36"/>
        <v>1523.8608147781249</v>
      </c>
    </row>
    <row r="179" spans="1:19" x14ac:dyDescent="0.2">
      <c r="A179" s="23" t="str">
        <f>IF(ROWS($A$8:A179)&gt;$B$2,"",ROWS($A$8:A179))</f>
        <v/>
      </c>
      <c r="B179" s="21" t="str">
        <f t="shared" si="37"/>
        <v/>
      </c>
      <c r="C179" s="20" t="str">
        <f t="shared" si="26"/>
        <v/>
      </c>
      <c r="D179" s="20" t="str">
        <f t="shared" si="27"/>
        <v/>
      </c>
      <c r="E179" s="20" t="str">
        <f t="shared" si="34"/>
        <v/>
      </c>
      <c r="F179" s="20" t="str">
        <f t="shared" si="28"/>
        <v/>
      </c>
      <c r="G179" s="20" t="str">
        <f t="shared" si="35"/>
        <v/>
      </c>
      <c r="J179" s="23">
        <f>IF(ROWS($J$8:J179)&gt;$K$2,"",ROWS($J$8:J179))</f>
        <v>172</v>
      </c>
      <c r="K179" s="21">
        <f t="shared" si="38"/>
        <v>50425</v>
      </c>
      <c r="L179" s="20">
        <f t="shared" si="29"/>
        <v>13464.428836637519</v>
      </c>
      <c r="M179" s="20">
        <f t="shared" si="30"/>
        <v>49.818386695558821</v>
      </c>
      <c r="N179" s="20">
        <f t="shared" si="31"/>
        <v>1474.0424280825662</v>
      </c>
      <c r="O179" s="20">
        <f t="shared" si="32"/>
        <v>1523.8608147781249</v>
      </c>
      <c r="P179" s="20">
        <f t="shared" si="33"/>
        <v>11990.386408554952</v>
      </c>
      <c r="R179" s="21">
        <v>50333</v>
      </c>
      <c r="S179" s="20">
        <f t="shared" si="36"/>
        <v>1523.8608147781249</v>
      </c>
    </row>
    <row r="180" spans="1:19" x14ac:dyDescent="0.2">
      <c r="A180" s="23" t="str">
        <f>IF(ROWS($A$8:A180)&gt;$B$2,"",ROWS($A$8:A180))</f>
        <v/>
      </c>
      <c r="B180" s="21" t="str">
        <f t="shared" si="37"/>
        <v/>
      </c>
      <c r="C180" s="20" t="str">
        <f t="shared" si="26"/>
        <v/>
      </c>
      <c r="D180" s="20" t="str">
        <f t="shared" si="27"/>
        <v/>
      </c>
      <c r="E180" s="20" t="str">
        <f t="shared" si="34"/>
        <v/>
      </c>
      <c r="F180" s="20" t="str">
        <f t="shared" si="28"/>
        <v/>
      </c>
      <c r="G180" s="20" t="str">
        <f t="shared" si="35"/>
        <v/>
      </c>
      <c r="J180" s="23">
        <f>IF(ROWS($J$8:J180)&gt;$K$2,"",ROWS($J$8:J180))</f>
        <v>173</v>
      </c>
      <c r="K180" s="21">
        <f t="shared" si="38"/>
        <v>50456</v>
      </c>
      <c r="L180" s="20">
        <f t="shared" si="29"/>
        <v>11990.386408554952</v>
      </c>
      <c r="M180" s="20">
        <f t="shared" si="30"/>
        <v>44.364429711653322</v>
      </c>
      <c r="N180" s="20">
        <f t="shared" si="31"/>
        <v>1479.4963850664717</v>
      </c>
      <c r="O180" s="20">
        <f t="shared" si="32"/>
        <v>1523.8608147781251</v>
      </c>
      <c r="P180" s="20">
        <f t="shared" si="33"/>
        <v>10510.89002348848</v>
      </c>
      <c r="R180" s="21">
        <v>50364</v>
      </c>
      <c r="S180" s="20">
        <f t="shared" si="36"/>
        <v>1523.8608147781251</v>
      </c>
    </row>
    <row r="181" spans="1:19" x14ac:dyDescent="0.2">
      <c r="A181" s="23" t="str">
        <f>IF(ROWS($A$8:A181)&gt;$B$2,"",ROWS($A$8:A181))</f>
        <v/>
      </c>
      <c r="B181" s="21" t="str">
        <f t="shared" si="37"/>
        <v/>
      </c>
      <c r="C181" s="20" t="str">
        <f t="shared" si="26"/>
        <v/>
      </c>
      <c r="D181" s="20" t="str">
        <f t="shared" si="27"/>
        <v/>
      </c>
      <c r="E181" s="20" t="str">
        <f t="shared" si="34"/>
        <v/>
      </c>
      <c r="F181" s="20" t="str">
        <f t="shared" si="28"/>
        <v/>
      </c>
      <c r="G181" s="20" t="str">
        <f t="shared" si="35"/>
        <v/>
      </c>
      <c r="J181" s="23">
        <f>IF(ROWS($J$8:J181)&gt;$K$2,"",ROWS($J$8:J181))</f>
        <v>174</v>
      </c>
      <c r="K181" s="21">
        <f t="shared" si="38"/>
        <v>50484</v>
      </c>
      <c r="L181" s="20">
        <f t="shared" si="29"/>
        <v>10510.89002348848</v>
      </c>
      <c r="M181" s="20">
        <f t="shared" si="30"/>
        <v>38.890293086907377</v>
      </c>
      <c r="N181" s="20">
        <f t="shared" si="31"/>
        <v>1484.9705216912175</v>
      </c>
      <c r="O181" s="20">
        <f t="shared" si="32"/>
        <v>1523.8608147781249</v>
      </c>
      <c r="P181" s="20">
        <f t="shared" si="33"/>
        <v>9025.9195017972634</v>
      </c>
      <c r="R181" s="21">
        <v>50394</v>
      </c>
      <c r="S181" s="20">
        <f t="shared" si="36"/>
        <v>1523.8608147781249</v>
      </c>
    </row>
    <row r="182" spans="1:19" x14ac:dyDescent="0.2">
      <c r="A182" s="23" t="str">
        <f>IF(ROWS($A$8:A182)&gt;$B$2,"",ROWS($A$8:A182))</f>
        <v/>
      </c>
      <c r="B182" s="21" t="str">
        <f t="shared" si="37"/>
        <v/>
      </c>
      <c r="C182" s="20" t="str">
        <f t="shared" si="26"/>
        <v/>
      </c>
      <c r="D182" s="20" t="str">
        <f t="shared" si="27"/>
        <v/>
      </c>
      <c r="E182" s="20" t="str">
        <f t="shared" si="34"/>
        <v/>
      </c>
      <c r="F182" s="20" t="str">
        <f t="shared" si="28"/>
        <v/>
      </c>
      <c r="G182" s="20" t="str">
        <f t="shared" si="35"/>
        <v/>
      </c>
      <c r="J182" s="23">
        <f>IF(ROWS($J$8:J182)&gt;$K$2,"",ROWS($J$8:J182))</f>
        <v>175</v>
      </c>
      <c r="K182" s="21">
        <f t="shared" si="38"/>
        <v>50515</v>
      </c>
      <c r="L182" s="20">
        <f t="shared" si="29"/>
        <v>9025.9195017972634</v>
      </c>
      <c r="M182" s="20">
        <f t="shared" si="30"/>
        <v>33.395902156649875</v>
      </c>
      <c r="N182" s="20">
        <f t="shared" si="31"/>
        <v>1490.4649126214754</v>
      </c>
      <c r="O182" s="20">
        <f t="shared" si="32"/>
        <v>1523.8608147781254</v>
      </c>
      <c r="P182" s="20">
        <f t="shared" si="33"/>
        <v>7535.454589175788</v>
      </c>
      <c r="R182" s="21">
        <v>50425</v>
      </c>
      <c r="S182" s="20">
        <f t="shared" si="36"/>
        <v>1523.8608147781249</v>
      </c>
    </row>
    <row r="183" spans="1:19" x14ac:dyDescent="0.2">
      <c r="A183" s="23" t="str">
        <f>IF(ROWS($A$8:A183)&gt;$B$2,"",ROWS($A$8:A183))</f>
        <v/>
      </c>
      <c r="B183" s="21" t="str">
        <f t="shared" si="37"/>
        <v/>
      </c>
      <c r="C183" s="20" t="str">
        <f t="shared" si="26"/>
        <v/>
      </c>
      <c r="D183" s="20" t="str">
        <f t="shared" si="27"/>
        <v/>
      </c>
      <c r="E183" s="20" t="str">
        <f t="shared" si="34"/>
        <v/>
      </c>
      <c r="F183" s="20" t="str">
        <f t="shared" si="28"/>
        <v/>
      </c>
      <c r="G183" s="20" t="str">
        <f t="shared" si="35"/>
        <v/>
      </c>
      <c r="J183" s="23">
        <f>IF(ROWS($J$8:J183)&gt;$K$2,"",ROWS($J$8:J183))</f>
        <v>176</v>
      </c>
      <c r="K183" s="21">
        <f t="shared" si="38"/>
        <v>50545</v>
      </c>
      <c r="L183" s="20">
        <f t="shared" si="29"/>
        <v>7535.454589175788</v>
      </c>
      <c r="M183" s="20">
        <f t="shared" si="30"/>
        <v>27.881181979950416</v>
      </c>
      <c r="N183" s="20">
        <f t="shared" si="31"/>
        <v>1495.9796327981744</v>
      </c>
      <c r="O183" s="20">
        <f t="shared" si="32"/>
        <v>1523.8608147781249</v>
      </c>
      <c r="P183" s="20">
        <f t="shared" si="33"/>
        <v>6039.4749563776131</v>
      </c>
      <c r="R183" s="21">
        <v>50456</v>
      </c>
      <c r="S183" s="20">
        <f t="shared" si="36"/>
        <v>1523.8608147781251</v>
      </c>
    </row>
    <row r="184" spans="1:19" x14ac:dyDescent="0.2">
      <c r="A184" s="23" t="str">
        <f>IF(ROWS($A$8:A184)&gt;$B$2,"",ROWS($A$8:A184))</f>
        <v/>
      </c>
      <c r="B184" s="21" t="str">
        <f t="shared" si="37"/>
        <v/>
      </c>
      <c r="C184" s="20" t="str">
        <f t="shared" si="26"/>
        <v/>
      </c>
      <c r="D184" s="20" t="str">
        <f t="shared" si="27"/>
        <v/>
      </c>
      <c r="E184" s="20" t="str">
        <f t="shared" si="34"/>
        <v/>
      </c>
      <c r="F184" s="20" t="str">
        <f t="shared" si="28"/>
        <v/>
      </c>
      <c r="G184" s="20" t="str">
        <f t="shared" si="35"/>
        <v/>
      </c>
      <c r="J184" s="23">
        <f>IF(ROWS($J$8:J184)&gt;$K$2,"",ROWS($J$8:J184))</f>
        <v>177</v>
      </c>
      <c r="K184" s="21">
        <f t="shared" si="38"/>
        <v>50576</v>
      </c>
      <c r="L184" s="20">
        <f t="shared" si="29"/>
        <v>6039.4749563776131</v>
      </c>
      <c r="M184" s="20">
        <f t="shared" si="30"/>
        <v>22.346057338597166</v>
      </c>
      <c r="N184" s="20">
        <f t="shared" si="31"/>
        <v>1501.514757439528</v>
      </c>
      <c r="O184" s="20">
        <f t="shared" si="32"/>
        <v>1523.8608147781251</v>
      </c>
      <c r="P184" s="20">
        <f t="shared" si="33"/>
        <v>4537.9601989380853</v>
      </c>
      <c r="R184" s="21">
        <v>50484</v>
      </c>
      <c r="S184" s="20">
        <f t="shared" si="36"/>
        <v>1523.8608147781249</v>
      </c>
    </row>
    <row r="185" spans="1:19" x14ac:dyDescent="0.2">
      <c r="A185" s="23" t="str">
        <f>IF(ROWS($A$8:A185)&gt;$B$2,"",ROWS($A$8:A185))</f>
        <v/>
      </c>
      <c r="B185" s="21" t="str">
        <f t="shared" si="37"/>
        <v/>
      </c>
      <c r="C185" s="20" t="str">
        <f t="shared" si="26"/>
        <v/>
      </c>
      <c r="D185" s="20" t="str">
        <f t="shared" si="27"/>
        <v/>
      </c>
      <c r="E185" s="20" t="str">
        <f t="shared" si="34"/>
        <v/>
      </c>
      <c r="F185" s="20" t="str">
        <f t="shared" si="28"/>
        <v/>
      </c>
      <c r="G185" s="20" t="str">
        <f t="shared" si="35"/>
        <v/>
      </c>
      <c r="J185" s="23">
        <f>IF(ROWS($J$8:J185)&gt;$K$2,"",ROWS($J$8:J185))</f>
        <v>178</v>
      </c>
      <c r="K185" s="21">
        <f t="shared" si="38"/>
        <v>50606</v>
      </c>
      <c r="L185" s="20">
        <f t="shared" si="29"/>
        <v>4537.9601989380853</v>
      </c>
      <c r="M185" s="20">
        <f t="shared" si="30"/>
        <v>16.790452736070915</v>
      </c>
      <c r="N185" s="20">
        <f t="shared" si="31"/>
        <v>1507.0703620420543</v>
      </c>
      <c r="O185" s="20">
        <f t="shared" si="32"/>
        <v>1523.8608147781251</v>
      </c>
      <c r="P185" s="20">
        <f t="shared" si="33"/>
        <v>3030.8898368960308</v>
      </c>
      <c r="R185" s="21">
        <v>50515</v>
      </c>
      <c r="S185" s="20">
        <f t="shared" si="36"/>
        <v>1523.8608147781254</v>
      </c>
    </row>
    <row r="186" spans="1:19" x14ac:dyDescent="0.2">
      <c r="A186" s="23" t="str">
        <f>IF(ROWS($A$8:A186)&gt;$B$2,"",ROWS($A$8:A186))</f>
        <v/>
      </c>
      <c r="B186" s="21" t="str">
        <f t="shared" si="37"/>
        <v/>
      </c>
      <c r="C186" s="20" t="str">
        <f t="shared" si="26"/>
        <v/>
      </c>
      <c r="D186" s="20" t="str">
        <f t="shared" si="27"/>
        <v/>
      </c>
      <c r="E186" s="20" t="str">
        <f t="shared" si="34"/>
        <v/>
      </c>
      <c r="F186" s="20" t="str">
        <f t="shared" si="28"/>
        <v/>
      </c>
      <c r="G186" s="20" t="str">
        <f t="shared" si="35"/>
        <v/>
      </c>
      <c r="J186" s="23">
        <f>IF(ROWS($J$8:J186)&gt;$K$2,"",ROWS($J$8:J186))</f>
        <v>179</v>
      </c>
      <c r="K186" s="21">
        <f t="shared" si="38"/>
        <v>50637</v>
      </c>
      <c r="L186" s="20">
        <f t="shared" si="29"/>
        <v>3030.8898368960308</v>
      </c>
      <c r="M186" s="20">
        <f t="shared" si="30"/>
        <v>11.214292396515313</v>
      </c>
      <c r="N186" s="20">
        <f t="shared" si="31"/>
        <v>1512.6465223816094</v>
      </c>
      <c r="O186" s="20">
        <f t="shared" si="32"/>
        <v>1523.8608147781247</v>
      </c>
      <c r="P186" s="20">
        <f t="shared" si="33"/>
        <v>1518.2433145144214</v>
      </c>
      <c r="R186" s="21">
        <v>50545</v>
      </c>
      <c r="S186" s="20">
        <f t="shared" si="36"/>
        <v>1523.8608147781249</v>
      </c>
    </row>
    <row r="187" spans="1:19" x14ac:dyDescent="0.2">
      <c r="A187" s="23" t="str">
        <f>IF(ROWS($A$8:A187)&gt;$B$2,"",ROWS($A$8:A187))</f>
        <v/>
      </c>
      <c r="B187" s="21" t="str">
        <f t="shared" si="37"/>
        <v/>
      </c>
      <c r="C187" s="20" t="str">
        <f t="shared" si="26"/>
        <v/>
      </c>
      <c r="D187" s="20" t="str">
        <f t="shared" si="27"/>
        <v/>
      </c>
      <c r="E187" s="20" t="str">
        <f t="shared" si="34"/>
        <v/>
      </c>
      <c r="F187" s="20" t="str">
        <f t="shared" si="28"/>
        <v/>
      </c>
      <c r="G187" s="20" t="str">
        <f t="shared" si="35"/>
        <v/>
      </c>
      <c r="J187" s="23">
        <f>IF(ROWS($J$8:J187)&gt;$K$2,"",ROWS($J$8:J187))</f>
        <v>180</v>
      </c>
      <c r="K187" s="21">
        <f t="shared" si="38"/>
        <v>50668</v>
      </c>
      <c r="L187" s="20">
        <f t="shared" si="29"/>
        <v>1518.2433145144214</v>
      </c>
      <c r="M187" s="20">
        <f t="shared" si="30"/>
        <v>5.6175002637033593</v>
      </c>
      <c r="N187" s="20">
        <f t="shared" si="31"/>
        <v>1518.2433145144214</v>
      </c>
      <c r="O187" s="20">
        <f t="shared" si="32"/>
        <v>1523.8608147781247</v>
      </c>
      <c r="P187" s="20">
        <f t="shared" si="33"/>
        <v>0</v>
      </c>
      <c r="R187" s="21">
        <v>50576</v>
      </c>
      <c r="S187" s="20">
        <f t="shared" si="36"/>
        <v>1523.8608147781251</v>
      </c>
    </row>
    <row r="188" spans="1:19" x14ac:dyDescent="0.2">
      <c r="A188" s="23" t="str">
        <f>IF(ROWS($A$8:A188)&gt;$B$2,"",ROWS($A$8:A188))</f>
        <v/>
      </c>
      <c r="B188" s="21" t="str">
        <f t="shared" si="37"/>
        <v/>
      </c>
      <c r="C188" s="20" t="str">
        <f t="shared" si="26"/>
        <v/>
      </c>
      <c r="D188" s="20" t="str">
        <f t="shared" si="27"/>
        <v/>
      </c>
      <c r="E188" s="20" t="str">
        <f t="shared" si="34"/>
        <v/>
      </c>
      <c r="F188" s="20" t="str">
        <f t="shared" si="28"/>
        <v/>
      </c>
      <c r="G188" s="20" t="str">
        <f t="shared" si="35"/>
        <v/>
      </c>
      <c r="J188" s="23" t="str">
        <f>IF(ROWS($J$8:J188)&gt;$K$2,"",ROWS($J$8:J188))</f>
        <v/>
      </c>
      <c r="K188" s="21" t="str">
        <f t="shared" si="38"/>
        <v/>
      </c>
      <c r="L188" s="20" t="str">
        <f t="shared" si="29"/>
        <v/>
      </c>
      <c r="M188" s="20" t="str">
        <f t="shared" si="30"/>
        <v/>
      </c>
      <c r="N188" s="20" t="str">
        <f t="shared" si="31"/>
        <v/>
      </c>
      <c r="O188" s="20" t="str">
        <f t="shared" si="32"/>
        <v/>
      </c>
      <c r="P188" s="20" t="str">
        <f t="shared" si="33"/>
        <v/>
      </c>
    </row>
    <row r="189" spans="1:19" x14ac:dyDescent="0.2">
      <c r="A189" s="23" t="str">
        <f>IF(ROWS($A$8:A189)&gt;$B$2,"",ROWS($A$8:A189))</f>
        <v/>
      </c>
      <c r="B189" s="21" t="str">
        <f t="shared" si="37"/>
        <v/>
      </c>
      <c r="C189" s="20" t="str">
        <f t="shared" si="26"/>
        <v/>
      </c>
      <c r="D189" s="20" t="str">
        <f t="shared" si="27"/>
        <v/>
      </c>
      <c r="E189" s="20" t="str">
        <f t="shared" si="34"/>
        <v/>
      </c>
      <c r="F189" s="20" t="str">
        <f t="shared" si="28"/>
        <v/>
      </c>
      <c r="G189" s="20" t="str">
        <f t="shared" si="35"/>
        <v/>
      </c>
      <c r="J189" s="23" t="str">
        <f>IF(ROWS($J$8:J189)&gt;$K$2,"",ROWS($J$8:J189))</f>
        <v/>
      </c>
      <c r="K189" s="21" t="str">
        <f t="shared" si="38"/>
        <v/>
      </c>
      <c r="L189" s="20" t="str">
        <f t="shared" si="29"/>
        <v/>
      </c>
      <c r="M189" s="20" t="str">
        <f t="shared" si="30"/>
        <v/>
      </c>
      <c r="N189" s="20" t="str">
        <f t="shared" si="31"/>
        <v/>
      </c>
      <c r="O189" s="20" t="str">
        <f t="shared" si="32"/>
        <v/>
      </c>
      <c r="P189" s="20" t="str">
        <f t="shared" si="33"/>
        <v/>
      </c>
    </row>
    <row r="190" spans="1:19" x14ac:dyDescent="0.2">
      <c r="A190" s="23" t="str">
        <f>IF(ROWS($A$8:A190)&gt;$B$2,"",ROWS($A$8:A190))</f>
        <v/>
      </c>
      <c r="B190" s="21" t="str">
        <f t="shared" si="37"/>
        <v/>
      </c>
      <c r="C190" s="20" t="str">
        <f t="shared" si="26"/>
        <v/>
      </c>
      <c r="D190" s="20" t="str">
        <f t="shared" si="27"/>
        <v/>
      </c>
      <c r="E190" s="20" t="str">
        <f t="shared" si="34"/>
        <v/>
      </c>
      <c r="F190" s="20" t="str">
        <f t="shared" si="28"/>
        <v/>
      </c>
      <c r="G190" s="20" t="str">
        <f t="shared" si="35"/>
        <v/>
      </c>
      <c r="J190" s="23" t="str">
        <f>IF(ROWS($J$8:J190)&gt;$K$2,"",ROWS($J$8:J190))</f>
        <v/>
      </c>
      <c r="K190" s="21" t="str">
        <f t="shared" si="38"/>
        <v/>
      </c>
      <c r="L190" s="20" t="str">
        <f t="shared" si="29"/>
        <v/>
      </c>
      <c r="M190" s="20" t="str">
        <f t="shared" si="30"/>
        <v/>
      </c>
      <c r="N190" s="20" t="str">
        <f t="shared" si="31"/>
        <v/>
      </c>
      <c r="O190" s="20" t="str">
        <f t="shared" si="32"/>
        <v/>
      </c>
      <c r="P190" s="20" t="str">
        <f t="shared" si="33"/>
        <v/>
      </c>
    </row>
    <row r="191" spans="1:19" x14ac:dyDescent="0.2">
      <c r="A191" s="23" t="str">
        <f>IF(ROWS($A$8:A191)&gt;$B$2,"",ROWS($A$8:A191))</f>
        <v/>
      </c>
      <c r="B191" s="21" t="str">
        <f t="shared" si="37"/>
        <v/>
      </c>
      <c r="C191" s="20" t="str">
        <f t="shared" si="26"/>
        <v/>
      </c>
      <c r="D191" s="20" t="str">
        <f t="shared" si="27"/>
        <v/>
      </c>
      <c r="E191" s="20" t="str">
        <f t="shared" si="34"/>
        <v/>
      </c>
      <c r="F191" s="20" t="str">
        <f t="shared" si="28"/>
        <v/>
      </c>
      <c r="G191" s="20" t="str">
        <f t="shared" si="35"/>
        <v/>
      </c>
      <c r="J191" s="23" t="str">
        <f>IF(ROWS($J$8:J191)&gt;$K$2,"",ROWS($J$8:J191))</f>
        <v/>
      </c>
      <c r="K191" s="21" t="str">
        <f t="shared" si="38"/>
        <v/>
      </c>
      <c r="L191" s="20" t="str">
        <f t="shared" si="29"/>
        <v/>
      </c>
      <c r="M191" s="20" t="str">
        <f t="shared" si="30"/>
        <v/>
      </c>
      <c r="N191" s="20" t="str">
        <f t="shared" si="31"/>
        <v/>
      </c>
      <c r="O191" s="20" t="str">
        <f t="shared" si="32"/>
        <v/>
      </c>
      <c r="P191" s="20" t="str">
        <f t="shared" si="33"/>
        <v/>
      </c>
    </row>
    <row r="192" spans="1:19" x14ac:dyDescent="0.2">
      <c r="A192" s="23" t="str">
        <f>IF(ROWS($A$8:A192)&gt;$B$2,"",ROWS($A$8:A192))</f>
        <v/>
      </c>
      <c r="B192" s="21" t="str">
        <f t="shared" si="37"/>
        <v/>
      </c>
      <c r="C192" s="20" t="str">
        <f t="shared" si="26"/>
        <v/>
      </c>
      <c r="D192" s="20" t="str">
        <f t="shared" si="27"/>
        <v/>
      </c>
      <c r="E192" s="20" t="str">
        <f t="shared" si="34"/>
        <v/>
      </c>
      <c r="F192" s="20" t="str">
        <f t="shared" si="28"/>
        <v/>
      </c>
      <c r="G192" s="20" t="str">
        <f t="shared" si="35"/>
        <v/>
      </c>
      <c r="J192" s="23" t="str">
        <f>IF(ROWS($J$8:J192)&gt;$K$2,"",ROWS($J$8:J192))</f>
        <v/>
      </c>
      <c r="K192" s="21" t="str">
        <f t="shared" si="38"/>
        <v/>
      </c>
      <c r="L192" s="20" t="str">
        <f t="shared" si="29"/>
        <v/>
      </c>
      <c r="M192" s="20" t="str">
        <f t="shared" si="30"/>
        <v/>
      </c>
      <c r="N192" s="20" t="str">
        <f t="shared" si="31"/>
        <v/>
      </c>
      <c r="O192" s="20" t="str">
        <f t="shared" si="32"/>
        <v/>
      </c>
      <c r="P192" s="20" t="str">
        <f t="shared" si="33"/>
        <v/>
      </c>
    </row>
    <row r="193" spans="1:16" x14ac:dyDescent="0.2">
      <c r="A193" s="23" t="str">
        <f>IF(ROWS($A$8:A193)&gt;$B$2,"",ROWS($A$8:A193))</f>
        <v/>
      </c>
      <c r="B193" s="21" t="str">
        <f t="shared" si="37"/>
        <v/>
      </c>
      <c r="C193" s="20" t="str">
        <f t="shared" si="26"/>
        <v/>
      </c>
      <c r="D193" s="20" t="str">
        <f t="shared" si="27"/>
        <v/>
      </c>
      <c r="E193" s="20" t="str">
        <f t="shared" si="34"/>
        <v/>
      </c>
      <c r="F193" s="20" t="str">
        <f t="shared" si="28"/>
        <v/>
      </c>
      <c r="G193" s="20" t="str">
        <f t="shared" si="35"/>
        <v/>
      </c>
      <c r="J193" s="23" t="str">
        <f>IF(ROWS($J$8:J193)&gt;$K$2,"",ROWS($J$8:J193))</f>
        <v/>
      </c>
      <c r="K193" s="21" t="str">
        <f t="shared" si="38"/>
        <v/>
      </c>
      <c r="L193" s="20" t="str">
        <f t="shared" si="29"/>
        <v/>
      </c>
      <c r="M193" s="20" t="str">
        <f t="shared" si="30"/>
        <v/>
      </c>
      <c r="N193" s="20" t="str">
        <f t="shared" si="31"/>
        <v/>
      </c>
      <c r="O193" s="20" t="str">
        <f t="shared" si="32"/>
        <v/>
      </c>
      <c r="P193" s="20" t="str">
        <f t="shared" si="33"/>
        <v/>
      </c>
    </row>
    <row r="194" spans="1:16" x14ac:dyDescent="0.2">
      <c r="A194" s="23" t="str">
        <f>IF(ROWS($A$8:A194)&gt;$B$2,"",ROWS($A$8:A194))</f>
        <v/>
      </c>
      <c r="B194" s="21" t="str">
        <f t="shared" si="37"/>
        <v/>
      </c>
      <c r="C194" s="20" t="str">
        <f t="shared" si="26"/>
        <v/>
      </c>
      <c r="D194" s="20" t="str">
        <f t="shared" si="27"/>
        <v/>
      </c>
      <c r="E194" s="20" t="str">
        <f t="shared" si="34"/>
        <v/>
      </c>
      <c r="F194" s="20" t="str">
        <f t="shared" si="28"/>
        <v/>
      </c>
      <c r="G194" s="20" t="str">
        <f t="shared" si="35"/>
        <v/>
      </c>
      <c r="J194" s="23" t="str">
        <f>IF(ROWS($J$8:J194)&gt;$K$2,"",ROWS($J$8:J194))</f>
        <v/>
      </c>
      <c r="K194" s="21" t="str">
        <f t="shared" si="38"/>
        <v/>
      </c>
      <c r="L194" s="20" t="str">
        <f t="shared" si="29"/>
        <v/>
      </c>
      <c r="M194" s="20" t="str">
        <f t="shared" si="30"/>
        <v/>
      </c>
      <c r="N194" s="20" t="str">
        <f t="shared" si="31"/>
        <v/>
      </c>
      <c r="O194" s="20" t="str">
        <f t="shared" si="32"/>
        <v/>
      </c>
      <c r="P194" s="20" t="str">
        <f t="shared" si="33"/>
        <v/>
      </c>
    </row>
    <row r="195" spans="1:16" x14ac:dyDescent="0.2">
      <c r="A195" s="23" t="str">
        <f>IF(ROWS($A$8:A195)&gt;$B$2,"",ROWS($A$8:A195))</f>
        <v/>
      </c>
      <c r="B195" s="21" t="str">
        <f t="shared" si="37"/>
        <v/>
      </c>
      <c r="C195" s="20" t="str">
        <f t="shared" si="26"/>
        <v/>
      </c>
      <c r="D195" s="20" t="str">
        <f t="shared" si="27"/>
        <v/>
      </c>
      <c r="E195" s="20" t="str">
        <f t="shared" si="34"/>
        <v/>
      </c>
      <c r="F195" s="20" t="str">
        <f t="shared" si="28"/>
        <v/>
      </c>
      <c r="G195" s="20" t="str">
        <f t="shared" si="35"/>
        <v/>
      </c>
      <c r="J195" s="23" t="str">
        <f>IF(ROWS($J$8:J195)&gt;$K$2,"",ROWS($J$8:J195))</f>
        <v/>
      </c>
      <c r="K195" s="21" t="str">
        <f t="shared" si="38"/>
        <v/>
      </c>
      <c r="L195" s="20" t="str">
        <f t="shared" si="29"/>
        <v/>
      </c>
      <c r="M195" s="20" t="str">
        <f t="shared" si="30"/>
        <v/>
      </c>
      <c r="N195" s="20" t="str">
        <f t="shared" si="31"/>
        <v/>
      </c>
      <c r="O195" s="20" t="str">
        <f t="shared" si="32"/>
        <v/>
      </c>
      <c r="P195" s="20" t="str">
        <f t="shared" si="33"/>
        <v/>
      </c>
    </row>
    <row r="196" spans="1:16" x14ac:dyDescent="0.2">
      <c r="A196" s="23" t="str">
        <f>IF(ROWS($A$8:A196)&gt;$B$2,"",ROWS($A$8:A196))</f>
        <v/>
      </c>
      <c r="B196" s="21" t="str">
        <f t="shared" si="37"/>
        <v/>
      </c>
      <c r="C196" s="20" t="str">
        <f t="shared" si="26"/>
        <v/>
      </c>
      <c r="D196" s="20" t="str">
        <f t="shared" si="27"/>
        <v/>
      </c>
      <c r="E196" s="20" t="str">
        <f t="shared" si="34"/>
        <v/>
      </c>
      <c r="F196" s="20" t="str">
        <f t="shared" si="28"/>
        <v/>
      </c>
      <c r="G196" s="20" t="str">
        <f t="shared" si="35"/>
        <v/>
      </c>
      <c r="J196" s="23" t="str">
        <f>IF(ROWS($J$8:J196)&gt;$K$2,"",ROWS($J$8:J196))</f>
        <v/>
      </c>
      <c r="K196" s="21" t="str">
        <f t="shared" si="38"/>
        <v/>
      </c>
      <c r="L196" s="20" t="str">
        <f t="shared" si="29"/>
        <v/>
      </c>
      <c r="M196" s="20" t="str">
        <f t="shared" si="30"/>
        <v/>
      </c>
      <c r="N196" s="20" t="str">
        <f t="shared" si="31"/>
        <v/>
      </c>
      <c r="O196" s="20" t="str">
        <f t="shared" si="32"/>
        <v/>
      </c>
      <c r="P196" s="20" t="str">
        <f t="shared" si="33"/>
        <v/>
      </c>
    </row>
    <row r="197" spans="1:16" x14ac:dyDescent="0.2">
      <c r="A197" s="23" t="str">
        <f>IF(ROWS($A$8:A197)&gt;$B$2,"",ROWS($A$8:A197))</f>
        <v/>
      </c>
      <c r="B197" s="21" t="str">
        <f t="shared" si="37"/>
        <v/>
      </c>
      <c r="C197" s="20" t="str">
        <f t="shared" si="26"/>
        <v/>
      </c>
      <c r="D197" s="20" t="str">
        <f t="shared" si="27"/>
        <v/>
      </c>
      <c r="E197" s="20" t="str">
        <f t="shared" si="34"/>
        <v/>
      </c>
      <c r="F197" s="20" t="str">
        <f t="shared" si="28"/>
        <v/>
      </c>
      <c r="G197" s="20" t="str">
        <f t="shared" si="35"/>
        <v/>
      </c>
      <c r="J197" s="23" t="str">
        <f>IF(ROWS($J$8:J197)&gt;$K$2,"",ROWS($J$8:J197))</f>
        <v/>
      </c>
      <c r="K197" s="21" t="str">
        <f t="shared" si="38"/>
        <v/>
      </c>
      <c r="L197" s="20" t="str">
        <f t="shared" si="29"/>
        <v/>
      </c>
      <c r="M197" s="20" t="str">
        <f t="shared" si="30"/>
        <v/>
      </c>
      <c r="N197" s="20" t="str">
        <f t="shared" si="31"/>
        <v/>
      </c>
      <c r="O197" s="20" t="str">
        <f t="shared" si="32"/>
        <v/>
      </c>
      <c r="P197" s="20" t="str">
        <f t="shared" si="33"/>
        <v/>
      </c>
    </row>
    <row r="198" spans="1:16" x14ac:dyDescent="0.2">
      <c r="A198" s="23" t="str">
        <f>IF(ROWS($A$8:A198)&gt;$B$2,"",ROWS($A$8:A198))</f>
        <v/>
      </c>
      <c r="B198" s="21" t="str">
        <f t="shared" si="37"/>
        <v/>
      </c>
      <c r="C198" s="20" t="str">
        <f t="shared" si="26"/>
        <v/>
      </c>
      <c r="D198" s="20" t="str">
        <f t="shared" si="27"/>
        <v/>
      </c>
      <c r="E198" s="20" t="str">
        <f t="shared" si="34"/>
        <v/>
      </c>
      <c r="F198" s="20" t="str">
        <f t="shared" si="28"/>
        <v/>
      </c>
      <c r="G198" s="20" t="str">
        <f t="shared" si="35"/>
        <v/>
      </c>
      <c r="J198" s="23" t="str">
        <f>IF(ROWS($J$8:J198)&gt;$K$2,"",ROWS($J$8:J198))</f>
        <v/>
      </c>
      <c r="K198" s="21" t="str">
        <f t="shared" si="38"/>
        <v/>
      </c>
      <c r="L198" s="20" t="str">
        <f t="shared" si="29"/>
        <v/>
      </c>
      <c r="M198" s="20" t="str">
        <f t="shared" si="30"/>
        <v/>
      </c>
      <c r="N198" s="20" t="str">
        <f t="shared" si="31"/>
        <v/>
      </c>
      <c r="O198" s="20" t="str">
        <f t="shared" si="32"/>
        <v/>
      </c>
      <c r="P198" s="20" t="str">
        <f t="shared" si="33"/>
        <v/>
      </c>
    </row>
    <row r="199" spans="1:16" x14ac:dyDescent="0.2">
      <c r="A199" s="23" t="str">
        <f>IF(ROWS($A$8:A199)&gt;$B$2,"",ROWS($A$8:A199))</f>
        <v/>
      </c>
      <c r="B199" s="21" t="str">
        <f t="shared" si="37"/>
        <v/>
      </c>
      <c r="C199" s="20" t="str">
        <f t="shared" si="26"/>
        <v/>
      </c>
      <c r="D199" s="20" t="str">
        <f t="shared" si="27"/>
        <v/>
      </c>
      <c r="E199" s="20" t="str">
        <f t="shared" si="34"/>
        <v/>
      </c>
      <c r="F199" s="20" t="str">
        <f t="shared" si="28"/>
        <v/>
      </c>
      <c r="G199" s="20" t="str">
        <f t="shared" si="35"/>
        <v/>
      </c>
      <c r="J199" s="23" t="str">
        <f>IF(ROWS($J$8:J199)&gt;$K$2,"",ROWS($J$8:J199))</f>
        <v/>
      </c>
      <c r="K199" s="21" t="str">
        <f t="shared" si="38"/>
        <v/>
      </c>
      <c r="L199" s="20" t="str">
        <f t="shared" si="29"/>
        <v/>
      </c>
      <c r="M199" s="20" t="str">
        <f t="shared" si="30"/>
        <v/>
      </c>
      <c r="N199" s="20" t="str">
        <f t="shared" si="31"/>
        <v/>
      </c>
      <c r="O199" s="20" t="str">
        <f t="shared" si="32"/>
        <v/>
      </c>
      <c r="P199" s="20" t="str">
        <f t="shared" si="33"/>
        <v/>
      </c>
    </row>
    <row r="200" spans="1:16" x14ac:dyDescent="0.2">
      <c r="A200" s="23" t="str">
        <f>IF(ROWS($A$8:A200)&gt;$B$2,"",ROWS($A$8:A200))</f>
        <v/>
      </c>
      <c r="B200" s="21" t="str">
        <f t="shared" si="37"/>
        <v/>
      </c>
      <c r="C200" s="20" t="str">
        <f t="shared" ref="C200:C263" si="39">IF(A200="","",IF(A200=1,$B$3,G199))</f>
        <v/>
      </c>
      <c r="D200" s="20" t="str">
        <f t="shared" ref="D200:D263" si="40">IF(A200="","",C200*$B$4/12)</f>
        <v/>
      </c>
      <c r="E200" s="20" t="str">
        <f t="shared" si="34"/>
        <v/>
      </c>
      <c r="F200" s="20" t="str">
        <f t="shared" ref="F200:F263" si="41">IF(A200="","",-PMT($B$4/12,$B$2-A200+1,C200))</f>
        <v/>
      </c>
      <c r="G200" s="20" t="str">
        <f t="shared" si="35"/>
        <v/>
      </c>
      <c r="J200" s="23" t="str">
        <f>IF(ROWS($J$8:J200)&gt;$K$2,"",ROWS($J$8:J200))</f>
        <v/>
      </c>
      <c r="K200" s="21" t="str">
        <f t="shared" si="38"/>
        <v/>
      </c>
      <c r="L200" s="20" t="str">
        <f t="shared" ref="L200:L247" si="42">IF(J200="","",IF(J200=1,$K$3,P199))</f>
        <v/>
      </c>
      <c r="M200" s="20" t="str">
        <f t="shared" ref="M200:M247" si="43">IF(J200="","",L200*$K$4/12)</f>
        <v/>
      </c>
      <c r="N200" s="20" t="str">
        <f t="shared" ref="N200:N247" si="44">IF(J200="","",O200-M200)</f>
        <v/>
      </c>
      <c r="O200" s="20" t="str">
        <f t="shared" ref="O200:O247" si="45">IF(J200="","",-PMT($K$4/12,$K$2-J200+1,L200))</f>
        <v/>
      </c>
      <c r="P200" s="20" t="str">
        <f t="shared" ref="P200:P247" si="46">IF(J200="","",L200-N200)</f>
        <v/>
      </c>
    </row>
    <row r="201" spans="1:16" x14ac:dyDescent="0.2">
      <c r="A201" s="23" t="str">
        <f>IF(ROWS($A$8:A201)&gt;$B$2,"",ROWS($A$8:A201))</f>
        <v/>
      </c>
      <c r="B201" s="21" t="str">
        <f t="shared" si="37"/>
        <v/>
      </c>
      <c r="C201" s="20" t="str">
        <f t="shared" si="39"/>
        <v/>
      </c>
      <c r="D201" s="20" t="str">
        <f t="shared" si="40"/>
        <v/>
      </c>
      <c r="E201" s="20" t="str">
        <f t="shared" ref="E201:E264" si="47">IF(A201="","",F201-D201)</f>
        <v/>
      </c>
      <c r="F201" s="20" t="str">
        <f t="shared" si="41"/>
        <v/>
      </c>
      <c r="G201" s="20" t="str">
        <f t="shared" ref="G201:G264" si="48">IF(A201="","",C201-E201)</f>
        <v/>
      </c>
      <c r="J201" s="23" t="str">
        <f>IF(ROWS($J$8:J201)&gt;$K$2,"",ROWS($J$8:J201))</f>
        <v/>
      </c>
      <c r="K201" s="21" t="str">
        <f t="shared" si="38"/>
        <v/>
      </c>
      <c r="L201" s="20" t="str">
        <f t="shared" si="42"/>
        <v/>
      </c>
      <c r="M201" s="20" t="str">
        <f t="shared" si="43"/>
        <v/>
      </c>
      <c r="N201" s="20" t="str">
        <f t="shared" si="44"/>
        <v/>
      </c>
      <c r="O201" s="20" t="str">
        <f t="shared" si="45"/>
        <v/>
      </c>
      <c r="P201" s="20" t="str">
        <f t="shared" si="46"/>
        <v/>
      </c>
    </row>
    <row r="202" spans="1:16" x14ac:dyDescent="0.2">
      <c r="A202" s="23" t="str">
        <f>IF(ROWS($A$8:A202)&gt;$B$2,"",ROWS($A$8:A202))</f>
        <v/>
      </c>
      <c r="B202" s="21" t="str">
        <f t="shared" ref="B202:B265" si="49">IF(A202="","",EDATE(B201,1))</f>
        <v/>
      </c>
      <c r="C202" s="20" t="str">
        <f t="shared" si="39"/>
        <v/>
      </c>
      <c r="D202" s="20" t="str">
        <f t="shared" si="40"/>
        <v/>
      </c>
      <c r="E202" s="20" t="str">
        <f t="shared" si="47"/>
        <v/>
      </c>
      <c r="F202" s="20" t="str">
        <f t="shared" si="41"/>
        <v/>
      </c>
      <c r="G202" s="20" t="str">
        <f t="shared" si="48"/>
        <v/>
      </c>
      <c r="J202" s="23" t="str">
        <f>IF(ROWS($J$8:J202)&gt;$K$2,"",ROWS($J$8:J202))</f>
        <v/>
      </c>
      <c r="K202" s="21" t="str">
        <f t="shared" ref="K202:K265" si="50">IF(J202="","",EDATE(K201,1))</f>
        <v/>
      </c>
      <c r="L202" s="20" t="str">
        <f t="shared" si="42"/>
        <v/>
      </c>
      <c r="M202" s="20" t="str">
        <f t="shared" si="43"/>
        <v/>
      </c>
      <c r="N202" s="20" t="str">
        <f t="shared" si="44"/>
        <v/>
      </c>
      <c r="O202" s="20" t="str">
        <f t="shared" si="45"/>
        <v/>
      </c>
      <c r="P202" s="20" t="str">
        <f t="shared" si="46"/>
        <v/>
      </c>
    </row>
    <row r="203" spans="1:16" x14ac:dyDescent="0.2">
      <c r="A203" s="23" t="str">
        <f>IF(ROWS($A$8:A203)&gt;$B$2,"",ROWS($A$8:A203))</f>
        <v/>
      </c>
      <c r="B203" s="21" t="str">
        <f t="shared" si="49"/>
        <v/>
      </c>
      <c r="C203" s="20" t="str">
        <f t="shared" si="39"/>
        <v/>
      </c>
      <c r="D203" s="20" t="str">
        <f t="shared" si="40"/>
        <v/>
      </c>
      <c r="E203" s="20" t="str">
        <f t="shared" si="47"/>
        <v/>
      </c>
      <c r="F203" s="20" t="str">
        <f t="shared" si="41"/>
        <v/>
      </c>
      <c r="G203" s="20" t="str">
        <f t="shared" si="48"/>
        <v/>
      </c>
      <c r="J203" s="23" t="str">
        <f>IF(ROWS($J$8:J203)&gt;$K$2,"",ROWS($J$8:J203))</f>
        <v/>
      </c>
      <c r="K203" s="21" t="str">
        <f t="shared" si="50"/>
        <v/>
      </c>
      <c r="L203" s="20" t="str">
        <f t="shared" si="42"/>
        <v/>
      </c>
      <c r="M203" s="20" t="str">
        <f t="shared" si="43"/>
        <v/>
      </c>
      <c r="N203" s="20" t="str">
        <f t="shared" si="44"/>
        <v/>
      </c>
      <c r="O203" s="20" t="str">
        <f t="shared" si="45"/>
        <v/>
      </c>
      <c r="P203" s="20" t="str">
        <f t="shared" si="46"/>
        <v/>
      </c>
    </row>
    <row r="204" spans="1:16" x14ac:dyDescent="0.2">
      <c r="A204" s="23" t="str">
        <f>IF(ROWS($A$8:A204)&gt;$B$2,"",ROWS($A$8:A204))</f>
        <v/>
      </c>
      <c r="B204" s="21" t="str">
        <f t="shared" si="49"/>
        <v/>
      </c>
      <c r="C204" s="20" t="str">
        <f t="shared" si="39"/>
        <v/>
      </c>
      <c r="D204" s="20" t="str">
        <f t="shared" si="40"/>
        <v/>
      </c>
      <c r="E204" s="20" t="str">
        <f t="shared" si="47"/>
        <v/>
      </c>
      <c r="F204" s="20" t="str">
        <f t="shared" si="41"/>
        <v/>
      </c>
      <c r="G204" s="20" t="str">
        <f t="shared" si="48"/>
        <v/>
      </c>
      <c r="J204" s="23" t="str">
        <f>IF(ROWS($J$8:J204)&gt;$K$2,"",ROWS($J$8:J204))</f>
        <v/>
      </c>
      <c r="K204" s="21" t="str">
        <f t="shared" si="50"/>
        <v/>
      </c>
      <c r="L204" s="20" t="str">
        <f t="shared" si="42"/>
        <v/>
      </c>
      <c r="M204" s="20" t="str">
        <f t="shared" si="43"/>
        <v/>
      </c>
      <c r="N204" s="20" t="str">
        <f t="shared" si="44"/>
        <v/>
      </c>
      <c r="O204" s="20" t="str">
        <f t="shared" si="45"/>
        <v/>
      </c>
      <c r="P204" s="20" t="str">
        <f t="shared" si="46"/>
        <v/>
      </c>
    </row>
    <row r="205" spans="1:16" x14ac:dyDescent="0.2">
      <c r="A205" s="23" t="str">
        <f>IF(ROWS($A$8:A205)&gt;$B$2,"",ROWS($A$8:A205))</f>
        <v/>
      </c>
      <c r="B205" s="21" t="str">
        <f t="shared" si="49"/>
        <v/>
      </c>
      <c r="C205" s="20" t="str">
        <f t="shared" si="39"/>
        <v/>
      </c>
      <c r="D205" s="20" t="str">
        <f t="shared" si="40"/>
        <v/>
      </c>
      <c r="E205" s="20" t="str">
        <f t="shared" si="47"/>
        <v/>
      </c>
      <c r="F205" s="20" t="str">
        <f t="shared" si="41"/>
        <v/>
      </c>
      <c r="G205" s="20" t="str">
        <f t="shared" si="48"/>
        <v/>
      </c>
      <c r="J205" s="23" t="str">
        <f>IF(ROWS($J$8:J205)&gt;$K$2,"",ROWS($J$8:J205))</f>
        <v/>
      </c>
      <c r="K205" s="21" t="str">
        <f t="shared" si="50"/>
        <v/>
      </c>
      <c r="L205" s="20" t="str">
        <f t="shared" si="42"/>
        <v/>
      </c>
      <c r="M205" s="20" t="str">
        <f t="shared" si="43"/>
        <v/>
      </c>
      <c r="N205" s="20" t="str">
        <f t="shared" si="44"/>
        <v/>
      </c>
      <c r="O205" s="20" t="str">
        <f t="shared" si="45"/>
        <v/>
      </c>
      <c r="P205" s="20" t="str">
        <f t="shared" si="46"/>
        <v/>
      </c>
    </row>
    <row r="206" spans="1:16" x14ac:dyDescent="0.2">
      <c r="A206" s="23" t="str">
        <f>IF(ROWS($A$8:A206)&gt;$B$2,"",ROWS($A$8:A206))</f>
        <v/>
      </c>
      <c r="B206" s="21" t="str">
        <f t="shared" si="49"/>
        <v/>
      </c>
      <c r="C206" s="20" t="str">
        <f t="shared" si="39"/>
        <v/>
      </c>
      <c r="D206" s="20" t="str">
        <f t="shared" si="40"/>
        <v/>
      </c>
      <c r="E206" s="20" t="str">
        <f t="shared" si="47"/>
        <v/>
      </c>
      <c r="F206" s="20" t="str">
        <f t="shared" si="41"/>
        <v/>
      </c>
      <c r="G206" s="20" t="str">
        <f t="shared" si="48"/>
        <v/>
      </c>
      <c r="J206" s="23" t="str">
        <f>IF(ROWS($J$8:J206)&gt;$K$2,"",ROWS($J$8:J206))</f>
        <v/>
      </c>
      <c r="K206" s="21" t="str">
        <f t="shared" si="50"/>
        <v/>
      </c>
      <c r="L206" s="20" t="str">
        <f t="shared" si="42"/>
        <v/>
      </c>
      <c r="M206" s="20" t="str">
        <f t="shared" si="43"/>
        <v/>
      </c>
      <c r="N206" s="20" t="str">
        <f t="shared" si="44"/>
        <v/>
      </c>
      <c r="O206" s="20" t="str">
        <f t="shared" si="45"/>
        <v/>
      </c>
      <c r="P206" s="20" t="str">
        <f t="shared" si="46"/>
        <v/>
      </c>
    </row>
    <row r="207" spans="1:16" x14ac:dyDescent="0.2">
      <c r="A207" s="23" t="str">
        <f>IF(ROWS($A$8:A207)&gt;$B$2,"",ROWS($A$8:A207))</f>
        <v/>
      </c>
      <c r="B207" s="21" t="str">
        <f t="shared" si="49"/>
        <v/>
      </c>
      <c r="C207" s="20" t="str">
        <f t="shared" si="39"/>
        <v/>
      </c>
      <c r="D207" s="20" t="str">
        <f t="shared" si="40"/>
        <v/>
      </c>
      <c r="E207" s="20" t="str">
        <f t="shared" si="47"/>
        <v/>
      </c>
      <c r="F207" s="20" t="str">
        <f t="shared" si="41"/>
        <v/>
      </c>
      <c r="G207" s="20" t="str">
        <f t="shared" si="48"/>
        <v/>
      </c>
      <c r="J207" s="23" t="str">
        <f>IF(ROWS($J$8:J207)&gt;$K$2,"",ROWS($J$8:J207))</f>
        <v/>
      </c>
      <c r="K207" s="21" t="str">
        <f t="shared" si="50"/>
        <v/>
      </c>
      <c r="L207" s="20" t="str">
        <f t="shared" si="42"/>
        <v/>
      </c>
      <c r="M207" s="20" t="str">
        <f t="shared" si="43"/>
        <v/>
      </c>
      <c r="N207" s="20" t="str">
        <f t="shared" si="44"/>
        <v/>
      </c>
      <c r="O207" s="20" t="str">
        <f t="shared" si="45"/>
        <v/>
      </c>
      <c r="P207" s="20" t="str">
        <f t="shared" si="46"/>
        <v/>
      </c>
    </row>
    <row r="208" spans="1:16" x14ac:dyDescent="0.2">
      <c r="A208" s="23" t="str">
        <f>IF(ROWS($A$8:A208)&gt;$B$2,"",ROWS($A$8:A208))</f>
        <v/>
      </c>
      <c r="B208" s="21" t="str">
        <f t="shared" si="49"/>
        <v/>
      </c>
      <c r="C208" s="20" t="str">
        <f t="shared" si="39"/>
        <v/>
      </c>
      <c r="D208" s="20" t="str">
        <f t="shared" si="40"/>
        <v/>
      </c>
      <c r="E208" s="20" t="str">
        <f t="shared" si="47"/>
        <v/>
      </c>
      <c r="F208" s="20" t="str">
        <f t="shared" si="41"/>
        <v/>
      </c>
      <c r="G208" s="20" t="str">
        <f t="shared" si="48"/>
        <v/>
      </c>
      <c r="J208" s="23" t="str">
        <f>IF(ROWS($J$8:J208)&gt;$K$2,"",ROWS($J$8:J208))</f>
        <v/>
      </c>
      <c r="K208" s="21" t="str">
        <f t="shared" si="50"/>
        <v/>
      </c>
      <c r="L208" s="20" t="str">
        <f t="shared" si="42"/>
        <v/>
      </c>
      <c r="M208" s="20" t="str">
        <f t="shared" si="43"/>
        <v/>
      </c>
      <c r="N208" s="20" t="str">
        <f t="shared" si="44"/>
        <v/>
      </c>
      <c r="O208" s="20" t="str">
        <f t="shared" si="45"/>
        <v/>
      </c>
      <c r="P208" s="20" t="str">
        <f t="shared" si="46"/>
        <v/>
      </c>
    </row>
    <row r="209" spans="1:16" x14ac:dyDescent="0.2">
      <c r="A209" s="23" t="str">
        <f>IF(ROWS($A$8:A209)&gt;$B$2,"",ROWS($A$8:A209))</f>
        <v/>
      </c>
      <c r="B209" s="21" t="str">
        <f t="shared" si="49"/>
        <v/>
      </c>
      <c r="C209" s="20" t="str">
        <f t="shared" si="39"/>
        <v/>
      </c>
      <c r="D209" s="20" t="str">
        <f t="shared" si="40"/>
        <v/>
      </c>
      <c r="E209" s="20" t="str">
        <f t="shared" si="47"/>
        <v/>
      </c>
      <c r="F209" s="20" t="str">
        <f t="shared" si="41"/>
        <v/>
      </c>
      <c r="G209" s="20" t="str">
        <f t="shared" si="48"/>
        <v/>
      </c>
      <c r="J209" s="23" t="str">
        <f>IF(ROWS($J$8:J209)&gt;$K$2,"",ROWS($J$8:J209))</f>
        <v/>
      </c>
      <c r="K209" s="21" t="str">
        <f t="shared" si="50"/>
        <v/>
      </c>
      <c r="L209" s="20" t="str">
        <f t="shared" si="42"/>
        <v/>
      </c>
      <c r="M209" s="20" t="str">
        <f t="shared" si="43"/>
        <v/>
      </c>
      <c r="N209" s="20" t="str">
        <f t="shared" si="44"/>
        <v/>
      </c>
      <c r="O209" s="20" t="str">
        <f t="shared" si="45"/>
        <v/>
      </c>
      <c r="P209" s="20" t="str">
        <f t="shared" si="46"/>
        <v/>
      </c>
    </row>
    <row r="210" spans="1:16" x14ac:dyDescent="0.2">
      <c r="A210" s="23" t="str">
        <f>IF(ROWS($A$8:A210)&gt;$B$2,"",ROWS($A$8:A210))</f>
        <v/>
      </c>
      <c r="B210" s="21" t="str">
        <f t="shared" si="49"/>
        <v/>
      </c>
      <c r="C210" s="20" t="str">
        <f t="shared" si="39"/>
        <v/>
      </c>
      <c r="D210" s="20" t="str">
        <f t="shared" si="40"/>
        <v/>
      </c>
      <c r="E210" s="20" t="str">
        <f t="shared" si="47"/>
        <v/>
      </c>
      <c r="F210" s="20" t="str">
        <f t="shared" si="41"/>
        <v/>
      </c>
      <c r="G210" s="20" t="str">
        <f t="shared" si="48"/>
        <v/>
      </c>
      <c r="J210" s="23" t="str">
        <f>IF(ROWS($J$8:J210)&gt;$K$2,"",ROWS($J$8:J210))</f>
        <v/>
      </c>
      <c r="K210" s="21" t="str">
        <f t="shared" si="50"/>
        <v/>
      </c>
      <c r="L210" s="20" t="str">
        <f t="shared" si="42"/>
        <v/>
      </c>
      <c r="M210" s="20" t="str">
        <f t="shared" si="43"/>
        <v/>
      </c>
      <c r="N210" s="20" t="str">
        <f t="shared" si="44"/>
        <v/>
      </c>
      <c r="O210" s="20" t="str">
        <f t="shared" si="45"/>
        <v/>
      </c>
      <c r="P210" s="20" t="str">
        <f t="shared" si="46"/>
        <v/>
      </c>
    </row>
    <row r="211" spans="1:16" x14ac:dyDescent="0.2">
      <c r="A211" s="23" t="str">
        <f>IF(ROWS($A$8:A211)&gt;$B$2,"",ROWS($A$8:A211))</f>
        <v/>
      </c>
      <c r="B211" s="21" t="str">
        <f t="shared" si="49"/>
        <v/>
      </c>
      <c r="C211" s="20" t="str">
        <f t="shared" si="39"/>
        <v/>
      </c>
      <c r="D211" s="20" t="str">
        <f t="shared" si="40"/>
        <v/>
      </c>
      <c r="E211" s="20" t="str">
        <f t="shared" si="47"/>
        <v/>
      </c>
      <c r="F211" s="20" t="str">
        <f t="shared" si="41"/>
        <v/>
      </c>
      <c r="G211" s="20" t="str">
        <f t="shared" si="48"/>
        <v/>
      </c>
      <c r="J211" s="23" t="str">
        <f>IF(ROWS($J$8:J211)&gt;$K$2,"",ROWS($J$8:J211))</f>
        <v/>
      </c>
      <c r="K211" s="21" t="str">
        <f t="shared" si="50"/>
        <v/>
      </c>
      <c r="L211" s="20" t="str">
        <f t="shared" si="42"/>
        <v/>
      </c>
      <c r="M211" s="20" t="str">
        <f t="shared" si="43"/>
        <v/>
      </c>
      <c r="N211" s="20" t="str">
        <f t="shared" si="44"/>
        <v/>
      </c>
      <c r="O211" s="20" t="str">
        <f t="shared" si="45"/>
        <v/>
      </c>
      <c r="P211" s="20" t="str">
        <f t="shared" si="46"/>
        <v/>
      </c>
    </row>
    <row r="212" spans="1:16" x14ac:dyDescent="0.2">
      <c r="A212" s="23" t="str">
        <f>IF(ROWS($A$8:A212)&gt;$B$2,"",ROWS($A$8:A212))</f>
        <v/>
      </c>
      <c r="B212" s="21" t="str">
        <f t="shared" si="49"/>
        <v/>
      </c>
      <c r="C212" s="20" t="str">
        <f t="shared" si="39"/>
        <v/>
      </c>
      <c r="D212" s="20" t="str">
        <f t="shared" si="40"/>
        <v/>
      </c>
      <c r="E212" s="20" t="str">
        <f t="shared" si="47"/>
        <v/>
      </c>
      <c r="F212" s="20" t="str">
        <f t="shared" si="41"/>
        <v/>
      </c>
      <c r="G212" s="20" t="str">
        <f t="shared" si="48"/>
        <v/>
      </c>
      <c r="J212" s="23" t="str">
        <f>IF(ROWS($J$8:J212)&gt;$K$2,"",ROWS($J$8:J212))</f>
        <v/>
      </c>
      <c r="K212" s="21" t="str">
        <f t="shared" si="50"/>
        <v/>
      </c>
      <c r="L212" s="20" t="str">
        <f t="shared" si="42"/>
        <v/>
      </c>
      <c r="M212" s="20" t="str">
        <f t="shared" si="43"/>
        <v/>
      </c>
      <c r="N212" s="20" t="str">
        <f t="shared" si="44"/>
        <v/>
      </c>
      <c r="O212" s="20" t="str">
        <f t="shared" si="45"/>
        <v/>
      </c>
      <c r="P212" s="20" t="str">
        <f t="shared" si="46"/>
        <v/>
      </c>
    </row>
    <row r="213" spans="1:16" x14ac:dyDescent="0.2">
      <c r="A213" s="23" t="str">
        <f>IF(ROWS($A$8:A213)&gt;$B$2,"",ROWS($A$8:A213))</f>
        <v/>
      </c>
      <c r="B213" s="21" t="str">
        <f t="shared" si="49"/>
        <v/>
      </c>
      <c r="C213" s="20" t="str">
        <f t="shared" si="39"/>
        <v/>
      </c>
      <c r="D213" s="20" t="str">
        <f t="shared" si="40"/>
        <v/>
      </c>
      <c r="E213" s="20" t="str">
        <f t="shared" si="47"/>
        <v/>
      </c>
      <c r="F213" s="20" t="str">
        <f t="shared" si="41"/>
        <v/>
      </c>
      <c r="G213" s="20" t="str">
        <f t="shared" si="48"/>
        <v/>
      </c>
      <c r="J213" s="23" t="str">
        <f>IF(ROWS($J$8:J213)&gt;$K$2,"",ROWS($J$8:J213))</f>
        <v/>
      </c>
      <c r="K213" s="21" t="str">
        <f t="shared" si="50"/>
        <v/>
      </c>
      <c r="L213" s="20" t="str">
        <f t="shared" si="42"/>
        <v/>
      </c>
      <c r="M213" s="20" t="str">
        <f t="shared" si="43"/>
        <v/>
      </c>
      <c r="N213" s="20" t="str">
        <f t="shared" si="44"/>
        <v/>
      </c>
      <c r="O213" s="20" t="str">
        <f t="shared" si="45"/>
        <v/>
      </c>
      <c r="P213" s="20" t="str">
        <f t="shared" si="46"/>
        <v/>
      </c>
    </row>
    <row r="214" spans="1:16" x14ac:dyDescent="0.2">
      <c r="A214" s="23" t="str">
        <f>IF(ROWS($A$8:A214)&gt;$B$2,"",ROWS($A$8:A214))</f>
        <v/>
      </c>
      <c r="B214" s="21" t="str">
        <f t="shared" si="49"/>
        <v/>
      </c>
      <c r="C214" s="20" t="str">
        <f t="shared" si="39"/>
        <v/>
      </c>
      <c r="D214" s="20" t="str">
        <f t="shared" si="40"/>
        <v/>
      </c>
      <c r="E214" s="20" t="str">
        <f t="shared" si="47"/>
        <v/>
      </c>
      <c r="F214" s="20" t="str">
        <f t="shared" si="41"/>
        <v/>
      </c>
      <c r="G214" s="20" t="str">
        <f t="shared" si="48"/>
        <v/>
      </c>
      <c r="J214" s="23" t="str">
        <f>IF(ROWS($J$8:J214)&gt;$K$2,"",ROWS($J$8:J214))</f>
        <v/>
      </c>
      <c r="K214" s="21" t="str">
        <f t="shared" si="50"/>
        <v/>
      </c>
      <c r="L214" s="20" t="str">
        <f t="shared" si="42"/>
        <v/>
      </c>
      <c r="M214" s="20" t="str">
        <f t="shared" si="43"/>
        <v/>
      </c>
      <c r="N214" s="20" t="str">
        <f t="shared" si="44"/>
        <v/>
      </c>
      <c r="O214" s="20" t="str">
        <f t="shared" si="45"/>
        <v/>
      </c>
      <c r="P214" s="20" t="str">
        <f t="shared" si="46"/>
        <v/>
      </c>
    </row>
    <row r="215" spans="1:16" x14ac:dyDescent="0.2">
      <c r="A215" s="23" t="str">
        <f>IF(ROWS($A$8:A215)&gt;$B$2,"",ROWS($A$8:A215))</f>
        <v/>
      </c>
      <c r="B215" s="21" t="str">
        <f t="shared" si="49"/>
        <v/>
      </c>
      <c r="C215" s="20" t="str">
        <f t="shared" si="39"/>
        <v/>
      </c>
      <c r="D215" s="20" t="str">
        <f t="shared" si="40"/>
        <v/>
      </c>
      <c r="E215" s="20" t="str">
        <f t="shared" si="47"/>
        <v/>
      </c>
      <c r="F215" s="20" t="str">
        <f t="shared" si="41"/>
        <v/>
      </c>
      <c r="G215" s="20" t="str">
        <f t="shared" si="48"/>
        <v/>
      </c>
      <c r="J215" s="23" t="str">
        <f>IF(ROWS($J$8:J215)&gt;$K$2,"",ROWS($J$8:J215))</f>
        <v/>
      </c>
      <c r="K215" s="21" t="str">
        <f t="shared" si="50"/>
        <v/>
      </c>
      <c r="L215" s="20" t="str">
        <f t="shared" si="42"/>
        <v/>
      </c>
      <c r="M215" s="20" t="str">
        <f t="shared" si="43"/>
        <v/>
      </c>
      <c r="N215" s="20" t="str">
        <f t="shared" si="44"/>
        <v/>
      </c>
      <c r="O215" s="20" t="str">
        <f t="shared" si="45"/>
        <v/>
      </c>
      <c r="P215" s="20" t="str">
        <f t="shared" si="46"/>
        <v/>
      </c>
    </row>
    <row r="216" spans="1:16" x14ac:dyDescent="0.2">
      <c r="A216" s="23" t="str">
        <f>IF(ROWS($A$8:A216)&gt;$B$2,"",ROWS($A$8:A216))</f>
        <v/>
      </c>
      <c r="B216" s="21" t="str">
        <f t="shared" si="49"/>
        <v/>
      </c>
      <c r="C216" s="20" t="str">
        <f t="shared" si="39"/>
        <v/>
      </c>
      <c r="D216" s="20" t="str">
        <f t="shared" si="40"/>
        <v/>
      </c>
      <c r="E216" s="20" t="str">
        <f t="shared" si="47"/>
        <v/>
      </c>
      <c r="F216" s="20" t="str">
        <f t="shared" si="41"/>
        <v/>
      </c>
      <c r="G216" s="20" t="str">
        <f t="shared" si="48"/>
        <v/>
      </c>
      <c r="J216" s="23" t="str">
        <f>IF(ROWS($J$8:J216)&gt;$K$2,"",ROWS($J$8:J216))</f>
        <v/>
      </c>
      <c r="K216" s="21" t="str">
        <f t="shared" si="50"/>
        <v/>
      </c>
      <c r="L216" s="20" t="str">
        <f t="shared" si="42"/>
        <v/>
      </c>
      <c r="M216" s="20" t="str">
        <f t="shared" si="43"/>
        <v/>
      </c>
      <c r="N216" s="20" t="str">
        <f t="shared" si="44"/>
        <v/>
      </c>
      <c r="O216" s="20" t="str">
        <f t="shared" si="45"/>
        <v/>
      </c>
      <c r="P216" s="20" t="str">
        <f t="shared" si="46"/>
        <v/>
      </c>
    </row>
    <row r="217" spans="1:16" x14ac:dyDescent="0.2">
      <c r="A217" s="23" t="str">
        <f>IF(ROWS($A$8:A217)&gt;$B$2,"",ROWS($A$8:A217))</f>
        <v/>
      </c>
      <c r="B217" s="21" t="str">
        <f t="shared" si="49"/>
        <v/>
      </c>
      <c r="C217" s="20" t="str">
        <f t="shared" si="39"/>
        <v/>
      </c>
      <c r="D217" s="20" t="str">
        <f t="shared" si="40"/>
        <v/>
      </c>
      <c r="E217" s="20" t="str">
        <f t="shared" si="47"/>
        <v/>
      </c>
      <c r="F217" s="20" t="str">
        <f t="shared" si="41"/>
        <v/>
      </c>
      <c r="G217" s="20" t="str">
        <f t="shared" si="48"/>
        <v/>
      </c>
      <c r="J217" s="23" t="str">
        <f>IF(ROWS($J$8:J217)&gt;$K$2,"",ROWS($J$8:J217))</f>
        <v/>
      </c>
      <c r="K217" s="21" t="str">
        <f t="shared" si="50"/>
        <v/>
      </c>
      <c r="L217" s="20" t="str">
        <f t="shared" si="42"/>
        <v/>
      </c>
      <c r="M217" s="20" t="str">
        <f t="shared" si="43"/>
        <v/>
      </c>
      <c r="N217" s="20" t="str">
        <f t="shared" si="44"/>
        <v/>
      </c>
      <c r="O217" s="20" t="str">
        <f t="shared" si="45"/>
        <v/>
      </c>
      <c r="P217" s="20" t="str">
        <f t="shared" si="46"/>
        <v/>
      </c>
    </row>
    <row r="218" spans="1:16" x14ac:dyDescent="0.2">
      <c r="A218" s="23" t="str">
        <f>IF(ROWS($A$8:A218)&gt;$B$2,"",ROWS($A$8:A218))</f>
        <v/>
      </c>
      <c r="B218" s="21" t="str">
        <f t="shared" si="49"/>
        <v/>
      </c>
      <c r="C218" s="20" t="str">
        <f t="shared" si="39"/>
        <v/>
      </c>
      <c r="D218" s="20" t="str">
        <f t="shared" si="40"/>
        <v/>
      </c>
      <c r="E218" s="20" t="str">
        <f t="shared" si="47"/>
        <v/>
      </c>
      <c r="F218" s="20" t="str">
        <f t="shared" si="41"/>
        <v/>
      </c>
      <c r="G218" s="20" t="str">
        <f t="shared" si="48"/>
        <v/>
      </c>
      <c r="J218" s="23" t="str">
        <f>IF(ROWS($J$8:J218)&gt;$K$2,"",ROWS($J$8:J218))</f>
        <v/>
      </c>
      <c r="K218" s="21" t="str">
        <f t="shared" si="50"/>
        <v/>
      </c>
      <c r="L218" s="20" t="str">
        <f t="shared" si="42"/>
        <v/>
      </c>
      <c r="M218" s="20" t="str">
        <f t="shared" si="43"/>
        <v/>
      </c>
      <c r="N218" s="20" t="str">
        <f t="shared" si="44"/>
        <v/>
      </c>
      <c r="O218" s="20" t="str">
        <f t="shared" si="45"/>
        <v/>
      </c>
      <c r="P218" s="20" t="str">
        <f t="shared" si="46"/>
        <v/>
      </c>
    </row>
    <row r="219" spans="1:16" x14ac:dyDescent="0.2">
      <c r="A219" s="23" t="str">
        <f>IF(ROWS($A$8:A219)&gt;$B$2,"",ROWS($A$8:A219))</f>
        <v/>
      </c>
      <c r="B219" s="21" t="str">
        <f t="shared" si="49"/>
        <v/>
      </c>
      <c r="C219" s="20" t="str">
        <f t="shared" si="39"/>
        <v/>
      </c>
      <c r="D219" s="20" t="str">
        <f t="shared" si="40"/>
        <v/>
      </c>
      <c r="E219" s="20" t="str">
        <f t="shared" si="47"/>
        <v/>
      </c>
      <c r="F219" s="20" t="str">
        <f t="shared" si="41"/>
        <v/>
      </c>
      <c r="G219" s="20" t="str">
        <f t="shared" si="48"/>
        <v/>
      </c>
      <c r="J219" s="23" t="str">
        <f>IF(ROWS($J$8:J219)&gt;$K$2,"",ROWS($J$8:J219))</f>
        <v/>
      </c>
      <c r="K219" s="21" t="str">
        <f t="shared" si="50"/>
        <v/>
      </c>
      <c r="L219" s="20" t="str">
        <f t="shared" si="42"/>
        <v/>
      </c>
      <c r="M219" s="20" t="str">
        <f t="shared" si="43"/>
        <v/>
      </c>
      <c r="N219" s="20" t="str">
        <f t="shared" si="44"/>
        <v/>
      </c>
      <c r="O219" s="20" t="str">
        <f t="shared" si="45"/>
        <v/>
      </c>
      <c r="P219" s="20" t="str">
        <f t="shared" si="46"/>
        <v/>
      </c>
    </row>
    <row r="220" spans="1:16" x14ac:dyDescent="0.2">
      <c r="A220" s="23" t="str">
        <f>IF(ROWS($A$8:A220)&gt;$B$2,"",ROWS($A$8:A220))</f>
        <v/>
      </c>
      <c r="B220" s="21" t="str">
        <f t="shared" si="49"/>
        <v/>
      </c>
      <c r="C220" s="20" t="str">
        <f t="shared" si="39"/>
        <v/>
      </c>
      <c r="D220" s="20" t="str">
        <f t="shared" si="40"/>
        <v/>
      </c>
      <c r="E220" s="20" t="str">
        <f t="shared" si="47"/>
        <v/>
      </c>
      <c r="F220" s="20" t="str">
        <f t="shared" si="41"/>
        <v/>
      </c>
      <c r="G220" s="20" t="str">
        <f t="shared" si="48"/>
        <v/>
      </c>
      <c r="J220" s="23" t="str">
        <f>IF(ROWS($J$8:J220)&gt;$K$2,"",ROWS($J$8:J220))</f>
        <v/>
      </c>
      <c r="K220" s="21" t="str">
        <f t="shared" si="50"/>
        <v/>
      </c>
      <c r="L220" s="20" t="str">
        <f t="shared" si="42"/>
        <v/>
      </c>
      <c r="M220" s="20" t="str">
        <f t="shared" si="43"/>
        <v/>
      </c>
      <c r="N220" s="20" t="str">
        <f t="shared" si="44"/>
        <v/>
      </c>
      <c r="O220" s="20" t="str">
        <f t="shared" si="45"/>
        <v/>
      </c>
      <c r="P220" s="20" t="str">
        <f t="shared" si="46"/>
        <v/>
      </c>
    </row>
    <row r="221" spans="1:16" x14ac:dyDescent="0.2">
      <c r="A221" s="23" t="str">
        <f>IF(ROWS($A$8:A221)&gt;$B$2,"",ROWS($A$8:A221))</f>
        <v/>
      </c>
      <c r="B221" s="21" t="str">
        <f t="shared" si="49"/>
        <v/>
      </c>
      <c r="C221" s="20" t="str">
        <f t="shared" si="39"/>
        <v/>
      </c>
      <c r="D221" s="20" t="str">
        <f t="shared" si="40"/>
        <v/>
      </c>
      <c r="E221" s="20" t="str">
        <f t="shared" si="47"/>
        <v/>
      </c>
      <c r="F221" s="20" t="str">
        <f t="shared" si="41"/>
        <v/>
      </c>
      <c r="G221" s="20" t="str">
        <f t="shared" si="48"/>
        <v/>
      </c>
      <c r="J221" s="23" t="str">
        <f>IF(ROWS($J$8:J221)&gt;$K$2,"",ROWS($J$8:J221))</f>
        <v/>
      </c>
      <c r="K221" s="21" t="str">
        <f t="shared" si="50"/>
        <v/>
      </c>
      <c r="L221" s="20" t="str">
        <f t="shared" si="42"/>
        <v/>
      </c>
      <c r="M221" s="20" t="str">
        <f t="shared" si="43"/>
        <v/>
      </c>
      <c r="N221" s="20" t="str">
        <f t="shared" si="44"/>
        <v/>
      </c>
      <c r="O221" s="20" t="str">
        <f t="shared" si="45"/>
        <v/>
      </c>
      <c r="P221" s="20" t="str">
        <f t="shared" si="46"/>
        <v/>
      </c>
    </row>
    <row r="222" spans="1:16" x14ac:dyDescent="0.2">
      <c r="A222" s="23" t="str">
        <f>IF(ROWS($A$8:A222)&gt;$B$2,"",ROWS($A$8:A222))</f>
        <v/>
      </c>
      <c r="B222" s="21" t="str">
        <f t="shared" si="49"/>
        <v/>
      </c>
      <c r="C222" s="20" t="str">
        <f t="shared" si="39"/>
        <v/>
      </c>
      <c r="D222" s="20" t="str">
        <f t="shared" si="40"/>
        <v/>
      </c>
      <c r="E222" s="20" t="str">
        <f t="shared" si="47"/>
        <v/>
      </c>
      <c r="F222" s="20" t="str">
        <f t="shared" si="41"/>
        <v/>
      </c>
      <c r="G222" s="20" t="str">
        <f t="shared" si="48"/>
        <v/>
      </c>
      <c r="J222" s="23" t="str">
        <f>IF(ROWS($J$8:J222)&gt;$K$2,"",ROWS($J$8:J222))</f>
        <v/>
      </c>
      <c r="K222" s="21" t="str">
        <f t="shared" si="50"/>
        <v/>
      </c>
      <c r="L222" s="20" t="str">
        <f t="shared" si="42"/>
        <v/>
      </c>
      <c r="M222" s="20" t="str">
        <f t="shared" si="43"/>
        <v/>
      </c>
      <c r="N222" s="20" t="str">
        <f t="shared" si="44"/>
        <v/>
      </c>
      <c r="O222" s="20" t="str">
        <f t="shared" si="45"/>
        <v/>
      </c>
      <c r="P222" s="20" t="str">
        <f t="shared" si="46"/>
        <v/>
      </c>
    </row>
    <row r="223" spans="1:16" x14ac:dyDescent="0.2">
      <c r="A223" s="23" t="str">
        <f>IF(ROWS($A$8:A223)&gt;$B$2,"",ROWS($A$8:A223))</f>
        <v/>
      </c>
      <c r="B223" s="21" t="str">
        <f t="shared" si="49"/>
        <v/>
      </c>
      <c r="C223" s="20" t="str">
        <f t="shared" si="39"/>
        <v/>
      </c>
      <c r="D223" s="20" t="str">
        <f t="shared" si="40"/>
        <v/>
      </c>
      <c r="E223" s="20" t="str">
        <f t="shared" si="47"/>
        <v/>
      </c>
      <c r="F223" s="20" t="str">
        <f t="shared" si="41"/>
        <v/>
      </c>
      <c r="G223" s="20" t="str">
        <f t="shared" si="48"/>
        <v/>
      </c>
      <c r="J223" s="23" t="str">
        <f>IF(ROWS($J$8:J223)&gt;$K$2,"",ROWS($J$8:J223))</f>
        <v/>
      </c>
      <c r="K223" s="21" t="str">
        <f t="shared" si="50"/>
        <v/>
      </c>
      <c r="L223" s="20" t="str">
        <f t="shared" si="42"/>
        <v/>
      </c>
      <c r="M223" s="20" t="str">
        <f t="shared" si="43"/>
        <v/>
      </c>
      <c r="N223" s="20" t="str">
        <f t="shared" si="44"/>
        <v/>
      </c>
      <c r="O223" s="20" t="str">
        <f t="shared" si="45"/>
        <v/>
      </c>
      <c r="P223" s="20" t="str">
        <f t="shared" si="46"/>
        <v/>
      </c>
    </row>
    <row r="224" spans="1:16" x14ac:dyDescent="0.2">
      <c r="A224" s="23" t="str">
        <f>IF(ROWS($A$8:A224)&gt;$B$2,"",ROWS($A$8:A224))</f>
        <v/>
      </c>
      <c r="B224" s="21" t="str">
        <f t="shared" si="49"/>
        <v/>
      </c>
      <c r="C224" s="20" t="str">
        <f t="shared" si="39"/>
        <v/>
      </c>
      <c r="D224" s="20" t="str">
        <f t="shared" si="40"/>
        <v/>
      </c>
      <c r="E224" s="20" t="str">
        <f t="shared" si="47"/>
        <v/>
      </c>
      <c r="F224" s="20" t="str">
        <f t="shared" si="41"/>
        <v/>
      </c>
      <c r="G224" s="20" t="str">
        <f t="shared" si="48"/>
        <v/>
      </c>
      <c r="J224" s="23" t="str">
        <f>IF(ROWS($J$8:J224)&gt;$K$2,"",ROWS($J$8:J224))</f>
        <v/>
      </c>
      <c r="K224" s="21" t="str">
        <f t="shared" si="50"/>
        <v/>
      </c>
      <c r="L224" s="20" t="str">
        <f t="shared" si="42"/>
        <v/>
      </c>
      <c r="M224" s="20" t="str">
        <f t="shared" si="43"/>
        <v/>
      </c>
      <c r="N224" s="20" t="str">
        <f t="shared" si="44"/>
        <v/>
      </c>
      <c r="O224" s="20" t="str">
        <f t="shared" si="45"/>
        <v/>
      </c>
      <c r="P224" s="20" t="str">
        <f t="shared" si="46"/>
        <v/>
      </c>
    </row>
    <row r="225" spans="1:16" x14ac:dyDescent="0.2">
      <c r="A225" s="23" t="str">
        <f>IF(ROWS($A$8:A225)&gt;$B$2,"",ROWS($A$8:A225))</f>
        <v/>
      </c>
      <c r="B225" s="21" t="str">
        <f t="shared" si="49"/>
        <v/>
      </c>
      <c r="C225" s="20" t="str">
        <f t="shared" si="39"/>
        <v/>
      </c>
      <c r="D225" s="20" t="str">
        <f t="shared" si="40"/>
        <v/>
      </c>
      <c r="E225" s="20" t="str">
        <f t="shared" si="47"/>
        <v/>
      </c>
      <c r="F225" s="20" t="str">
        <f t="shared" si="41"/>
        <v/>
      </c>
      <c r="G225" s="20" t="str">
        <f t="shared" si="48"/>
        <v/>
      </c>
      <c r="J225" s="23" t="str">
        <f>IF(ROWS($J$8:J225)&gt;$K$2,"",ROWS($J$8:J225))</f>
        <v/>
      </c>
      <c r="K225" s="21" t="str">
        <f t="shared" si="50"/>
        <v/>
      </c>
      <c r="L225" s="20" t="str">
        <f t="shared" si="42"/>
        <v/>
      </c>
      <c r="M225" s="20" t="str">
        <f t="shared" si="43"/>
        <v/>
      </c>
      <c r="N225" s="20" t="str">
        <f t="shared" si="44"/>
        <v/>
      </c>
      <c r="O225" s="20" t="str">
        <f t="shared" si="45"/>
        <v/>
      </c>
      <c r="P225" s="20" t="str">
        <f t="shared" si="46"/>
        <v/>
      </c>
    </row>
    <row r="226" spans="1:16" x14ac:dyDescent="0.2">
      <c r="A226" s="23" t="str">
        <f>IF(ROWS($A$8:A226)&gt;$B$2,"",ROWS($A$8:A226))</f>
        <v/>
      </c>
      <c r="B226" s="21" t="str">
        <f t="shared" si="49"/>
        <v/>
      </c>
      <c r="C226" s="20" t="str">
        <f t="shared" si="39"/>
        <v/>
      </c>
      <c r="D226" s="20" t="str">
        <f t="shared" si="40"/>
        <v/>
      </c>
      <c r="E226" s="20" t="str">
        <f t="shared" si="47"/>
        <v/>
      </c>
      <c r="F226" s="20" t="str">
        <f t="shared" si="41"/>
        <v/>
      </c>
      <c r="G226" s="20" t="str">
        <f t="shared" si="48"/>
        <v/>
      </c>
      <c r="J226" s="23" t="str">
        <f>IF(ROWS($J$8:J226)&gt;$K$2,"",ROWS($J$8:J226))</f>
        <v/>
      </c>
      <c r="K226" s="21" t="str">
        <f t="shared" si="50"/>
        <v/>
      </c>
      <c r="L226" s="20" t="str">
        <f t="shared" si="42"/>
        <v/>
      </c>
      <c r="M226" s="20" t="str">
        <f t="shared" si="43"/>
        <v/>
      </c>
      <c r="N226" s="20" t="str">
        <f t="shared" si="44"/>
        <v/>
      </c>
      <c r="O226" s="20" t="str">
        <f t="shared" si="45"/>
        <v/>
      </c>
      <c r="P226" s="20" t="str">
        <f t="shared" si="46"/>
        <v/>
      </c>
    </row>
    <row r="227" spans="1:16" x14ac:dyDescent="0.2">
      <c r="A227" s="23" t="str">
        <f>IF(ROWS($A$8:A227)&gt;$B$2,"",ROWS($A$8:A227))</f>
        <v/>
      </c>
      <c r="B227" s="21" t="str">
        <f t="shared" si="49"/>
        <v/>
      </c>
      <c r="C227" s="20" t="str">
        <f t="shared" si="39"/>
        <v/>
      </c>
      <c r="D227" s="20" t="str">
        <f t="shared" si="40"/>
        <v/>
      </c>
      <c r="E227" s="20" t="str">
        <f t="shared" si="47"/>
        <v/>
      </c>
      <c r="F227" s="20" t="str">
        <f t="shared" si="41"/>
        <v/>
      </c>
      <c r="G227" s="20" t="str">
        <f t="shared" si="48"/>
        <v/>
      </c>
      <c r="J227" s="23" t="str">
        <f>IF(ROWS($J$8:J227)&gt;$K$2,"",ROWS($J$8:J227))</f>
        <v/>
      </c>
      <c r="K227" s="21" t="str">
        <f t="shared" si="50"/>
        <v/>
      </c>
      <c r="L227" s="20" t="str">
        <f t="shared" si="42"/>
        <v/>
      </c>
      <c r="M227" s="20" t="str">
        <f t="shared" si="43"/>
        <v/>
      </c>
      <c r="N227" s="20" t="str">
        <f t="shared" si="44"/>
        <v/>
      </c>
      <c r="O227" s="20" t="str">
        <f t="shared" si="45"/>
        <v/>
      </c>
      <c r="P227" s="20" t="str">
        <f t="shared" si="46"/>
        <v/>
      </c>
    </row>
    <row r="228" spans="1:16" x14ac:dyDescent="0.2">
      <c r="A228" s="23" t="str">
        <f>IF(ROWS($A$8:A228)&gt;$B$2,"",ROWS($A$8:A228))</f>
        <v/>
      </c>
      <c r="B228" s="21" t="str">
        <f t="shared" si="49"/>
        <v/>
      </c>
      <c r="C228" s="20" t="str">
        <f t="shared" si="39"/>
        <v/>
      </c>
      <c r="D228" s="20" t="str">
        <f t="shared" si="40"/>
        <v/>
      </c>
      <c r="E228" s="20" t="str">
        <f t="shared" si="47"/>
        <v/>
      </c>
      <c r="F228" s="20" t="str">
        <f t="shared" si="41"/>
        <v/>
      </c>
      <c r="G228" s="20" t="str">
        <f t="shared" si="48"/>
        <v/>
      </c>
      <c r="J228" s="23" t="str">
        <f>IF(ROWS($J$8:J228)&gt;$K$2,"",ROWS($J$8:J228))</f>
        <v/>
      </c>
      <c r="K228" s="21" t="str">
        <f t="shared" si="50"/>
        <v/>
      </c>
      <c r="L228" s="20" t="str">
        <f t="shared" si="42"/>
        <v/>
      </c>
      <c r="M228" s="20" t="str">
        <f t="shared" si="43"/>
        <v/>
      </c>
      <c r="N228" s="20" t="str">
        <f t="shared" si="44"/>
        <v/>
      </c>
      <c r="O228" s="20" t="str">
        <f t="shared" si="45"/>
        <v/>
      </c>
      <c r="P228" s="20" t="str">
        <f t="shared" si="46"/>
        <v/>
      </c>
    </row>
    <row r="229" spans="1:16" x14ac:dyDescent="0.2">
      <c r="A229" s="23" t="str">
        <f>IF(ROWS($A$8:A229)&gt;$B$2,"",ROWS($A$8:A229))</f>
        <v/>
      </c>
      <c r="B229" s="21" t="str">
        <f t="shared" si="49"/>
        <v/>
      </c>
      <c r="C229" s="20" t="str">
        <f t="shared" si="39"/>
        <v/>
      </c>
      <c r="D229" s="20" t="str">
        <f t="shared" si="40"/>
        <v/>
      </c>
      <c r="E229" s="20" t="str">
        <f t="shared" si="47"/>
        <v/>
      </c>
      <c r="F229" s="20" t="str">
        <f t="shared" si="41"/>
        <v/>
      </c>
      <c r="G229" s="20" t="str">
        <f t="shared" si="48"/>
        <v/>
      </c>
      <c r="J229" s="23" t="str">
        <f>IF(ROWS($J$8:J229)&gt;$K$2,"",ROWS($J$8:J229))</f>
        <v/>
      </c>
      <c r="K229" s="21" t="str">
        <f t="shared" si="50"/>
        <v/>
      </c>
      <c r="L229" s="20" t="str">
        <f t="shared" si="42"/>
        <v/>
      </c>
      <c r="M229" s="20" t="str">
        <f t="shared" si="43"/>
        <v/>
      </c>
      <c r="N229" s="20" t="str">
        <f t="shared" si="44"/>
        <v/>
      </c>
      <c r="O229" s="20" t="str">
        <f t="shared" si="45"/>
        <v/>
      </c>
      <c r="P229" s="20" t="str">
        <f t="shared" si="46"/>
        <v/>
      </c>
    </row>
    <row r="230" spans="1:16" x14ac:dyDescent="0.2">
      <c r="A230" s="23" t="str">
        <f>IF(ROWS($A$8:A230)&gt;$B$2,"",ROWS($A$8:A230))</f>
        <v/>
      </c>
      <c r="B230" s="21" t="str">
        <f t="shared" si="49"/>
        <v/>
      </c>
      <c r="C230" s="20" t="str">
        <f t="shared" si="39"/>
        <v/>
      </c>
      <c r="D230" s="20" t="str">
        <f t="shared" si="40"/>
        <v/>
      </c>
      <c r="E230" s="20" t="str">
        <f t="shared" si="47"/>
        <v/>
      </c>
      <c r="F230" s="20" t="str">
        <f t="shared" si="41"/>
        <v/>
      </c>
      <c r="G230" s="20" t="str">
        <f t="shared" si="48"/>
        <v/>
      </c>
      <c r="J230" s="23" t="str">
        <f>IF(ROWS($J$8:J230)&gt;$K$2,"",ROWS($J$8:J230))</f>
        <v/>
      </c>
      <c r="K230" s="21" t="str">
        <f t="shared" si="50"/>
        <v/>
      </c>
      <c r="L230" s="20" t="str">
        <f t="shared" si="42"/>
        <v/>
      </c>
      <c r="M230" s="20" t="str">
        <f t="shared" si="43"/>
        <v/>
      </c>
      <c r="N230" s="20" t="str">
        <f t="shared" si="44"/>
        <v/>
      </c>
      <c r="O230" s="20" t="str">
        <f t="shared" si="45"/>
        <v/>
      </c>
      <c r="P230" s="20" t="str">
        <f t="shared" si="46"/>
        <v/>
      </c>
    </row>
    <row r="231" spans="1:16" x14ac:dyDescent="0.2">
      <c r="A231" s="23" t="str">
        <f>IF(ROWS($A$8:A231)&gt;$B$2,"",ROWS($A$8:A231))</f>
        <v/>
      </c>
      <c r="B231" s="21" t="str">
        <f t="shared" si="49"/>
        <v/>
      </c>
      <c r="C231" s="20" t="str">
        <f t="shared" si="39"/>
        <v/>
      </c>
      <c r="D231" s="20" t="str">
        <f t="shared" si="40"/>
        <v/>
      </c>
      <c r="E231" s="20" t="str">
        <f t="shared" si="47"/>
        <v/>
      </c>
      <c r="F231" s="20" t="str">
        <f t="shared" si="41"/>
        <v/>
      </c>
      <c r="G231" s="20" t="str">
        <f t="shared" si="48"/>
        <v/>
      </c>
      <c r="J231" s="23" t="str">
        <f>IF(ROWS($J$8:J231)&gt;$K$2,"",ROWS($J$8:J231))</f>
        <v/>
      </c>
      <c r="K231" s="21" t="str">
        <f t="shared" si="50"/>
        <v/>
      </c>
      <c r="L231" s="20" t="str">
        <f t="shared" si="42"/>
        <v/>
      </c>
      <c r="M231" s="20" t="str">
        <f t="shared" si="43"/>
        <v/>
      </c>
      <c r="N231" s="20" t="str">
        <f t="shared" si="44"/>
        <v/>
      </c>
      <c r="O231" s="20" t="str">
        <f t="shared" si="45"/>
        <v/>
      </c>
      <c r="P231" s="20" t="str">
        <f t="shared" si="46"/>
        <v/>
      </c>
    </row>
    <row r="232" spans="1:16" x14ac:dyDescent="0.2">
      <c r="A232" s="23" t="str">
        <f>IF(ROWS($A$8:A232)&gt;$B$2,"",ROWS($A$8:A232))</f>
        <v/>
      </c>
      <c r="B232" s="21" t="str">
        <f t="shared" si="49"/>
        <v/>
      </c>
      <c r="C232" s="20" t="str">
        <f t="shared" si="39"/>
        <v/>
      </c>
      <c r="D232" s="20" t="str">
        <f t="shared" si="40"/>
        <v/>
      </c>
      <c r="E232" s="20" t="str">
        <f t="shared" si="47"/>
        <v/>
      </c>
      <c r="F232" s="20" t="str">
        <f t="shared" si="41"/>
        <v/>
      </c>
      <c r="G232" s="20" t="str">
        <f t="shared" si="48"/>
        <v/>
      </c>
      <c r="J232" s="23" t="str">
        <f>IF(ROWS($J$8:J232)&gt;$K$2,"",ROWS($J$8:J232))</f>
        <v/>
      </c>
      <c r="K232" s="21" t="str">
        <f t="shared" si="50"/>
        <v/>
      </c>
      <c r="L232" s="20" t="str">
        <f t="shared" si="42"/>
        <v/>
      </c>
      <c r="M232" s="20" t="str">
        <f t="shared" si="43"/>
        <v/>
      </c>
      <c r="N232" s="20" t="str">
        <f t="shared" si="44"/>
        <v/>
      </c>
      <c r="O232" s="20" t="str">
        <f t="shared" si="45"/>
        <v/>
      </c>
      <c r="P232" s="20" t="str">
        <f t="shared" si="46"/>
        <v/>
      </c>
    </row>
    <row r="233" spans="1:16" x14ac:dyDescent="0.2">
      <c r="A233" s="23" t="str">
        <f>IF(ROWS($A$8:A233)&gt;$B$2,"",ROWS($A$8:A233))</f>
        <v/>
      </c>
      <c r="B233" s="21" t="str">
        <f t="shared" si="49"/>
        <v/>
      </c>
      <c r="C233" s="20" t="str">
        <f t="shared" si="39"/>
        <v/>
      </c>
      <c r="D233" s="20" t="str">
        <f t="shared" si="40"/>
        <v/>
      </c>
      <c r="E233" s="20" t="str">
        <f t="shared" si="47"/>
        <v/>
      </c>
      <c r="F233" s="20" t="str">
        <f t="shared" si="41"/>
        <v/>
      </c>
      <c r="G233" s="20" t="str">
        <f t="shared" si="48"/>
        <v/>
      </c>
      <c r="J233" s="23" t="str">
        <f>IF(ROWS($J$8:J233)&gt;$K$2,"",ROWS($J$8:J233))</f>
        <v/>
      </c>
      <c r="K233" s="21" t="str">
        <f t="shared" si="50"/>
        <v/>
      </c>
      <c r="L233" s="20" t="str">
        <f t="shared" si="42"/>
        <v/>
      </c>
      <c r="M233" s="20" t="str">
        <f t="shared" si="43"/>
        <v/>
      </c>
      <c r="N233" s="20" t="str">
        <f t="shared" si="44"/>
        <v/>
      </c>
      <c r="O233" s="20" t="str">
        <f t="shared" si="45"/>
        <v/>
      </c>
      <c r="P233" s="20" t="str">
        <f t="shared" si="46"/>
        <v/>
      </c>
    </row>
    <row r="234" spans="1:16" x14ac:dyDescent="0.2">
      <c r="A234" s="23" t="str">
        <f>IF(ROWS($A$8:A234)&gt;$B$2,"",ROWS($A$8:A234))</f>
        <v/>
      </c>
      <c r="B234" s="21" t="str">
        <f t="shared" si="49"/>
        <v/>
      </c>
      <c r="C234" s="20" t="str">
        <f t="shared" si="39"/>
        <v/>
      </c>
      <c r="D234" s="20" t="str">
        <f t="shared" si="40"/>
        <v/>
      </c>
      <c r="E234" s="20" t="str">
        <f t="shared" si="47"/>
        <v/>
      </c>
      <c r="F234" s="20" t="str">
        <f t="shared" si="41"/>
        <v/>
      </c>
      <c r="G234" s="20" t="str">
        <f t="shared" si="48"/>
        <v/>
      </c>
      <c r="J234" s="23" t="str">
        <f>IF(ROWS($J$8:J234)&gt;$K$2,"",ROWS($J$8:J234))</f>
        <v/>
      </c>
      <c r="K234" s="21" t="str">
        <f t="shared" si="50"/>
        <v/>
      </c>
      <c r="L234" s="20" t="str">
        <f t="shared" si="42"/>
        <v/>
      </c>
      <c r="M234" s="20" t="str">
        <f t="shared" si="43"/>
        <v/>
      </c>
      <c r="N234" s="20" t="str">
        <f t="shared" si="44"/>
        <v/>
      </c>
      <c r="O234" s="20" t="str">
        <f t="shared" si="45"/>
        <v/>
      </c>
      <c r="P234" s="20" t="str">
        <f t="shared" si="46"/>
        <v/>
      </c>
    </row>
    <row r="235" spans="1:16" x14ac:dyDescent="0.2">
      <c r="A235" s="23" t="str">
        <f>IF(ROWS($A$8:A235)&gt;$B$2,"",ROWS($A$8:A235))</f>
        <v/>
      </c>
      <c r="B235" s="21" t="str">
        <f t="shared" si="49"/>
        <v/>
      </c>
      <c r="C235" s="20" t="str">
        <f t="shared" si="39"/>
        <v/>
      </c>
      <c r="D235" s="20" t="str">
        <f t="shared" si="40"/>
        <v/>
      </c>
      <c r="E235" s="20" t="str">
        <f t="shared" si="47"/>
        <v/>
      </c>
      <c r="F235" s="20" t="str">
        <f t="shared" si="41"/>
        <v/>
      </c>
      <c r="G235" s="20" t="str">
        <f t="shared" si="48"/>
        <v/>
      </c>
      <c r="J235" s="23" t="str">
        <f>IF(ROWS($J$8:J235)&gt;$K$2,"",ROWS($J$8:J235))</f>
        <v/>
      </c>
      <c r="K235" s="21" t="str">
        <f t="shared" si="50"/>
        <v/>
      </c>
      <c r="L235" s="20" t="str">
        <f t="shared" si="42"/>
        <v/>
      </c>
      <c r="M235" s="20" t="str">
        <f t="shared" si="43"/>
        <v/>
      </c>
      <c r="N235" s="20" t="str">
        <f t="shared" si="44"/>
        <v/>
      </c>
      <c r="O235" s="20" t="str">
        <f t="shared" si="45"/>
        <v/>
      </c>
      <c r="P235" s="20" t="str">
        <f t="shared" si="46"/>
        <v/>
      </c>
    </row>
    <row r="236" spans="1:16" x14ac:dyDescent="0.2">
      <c r="A236" s="23" t="str">
        <f>IF(ROWS($A$8:A236)&gt;$B$2,"",ROWS($A$8:A236))</f>
        <v/>
      </c>
      <c r="B236" s="21" t="str">
        <f t="shared" si="49"/>
        <v/>
      </c>
      <c r="C236" s="20" t="str">
        <f t="shared" si="39"/>
        <v/>
      </c>
      <c r="D236" s="20" t="str">
        <f t="shared" si="40"/>
        <v/>
      </c>
      <c r="E236" s="20" t="str">
        <f t="shared" si="47"/>
        <v/>
      </c>
      <c r="F236" s="20" t="str">
        <f t="shared" si="41"/>
        <v/>
      </c>
      <c r="G236" s="20" t="str">
        <f t="shared" si="48"/>
        <v/>
      </c>
      <c r="J236" s="23" t="str">
        <f>IF(ROWS($J$8:J236)&gt;$K$2,"",ROWS($J$8:J236))</f>
        <v/>
      </c>
      <c r="K236" s="21" t="str">
        <f t="shared" si="50"/>
        <v/>
      </c>
      <c r="L236" s="20" t="str">
        <f t="shared" si="42"/>
        <v/>
      </c>
      <c r="M236" s="20" t="str">
        <f t="shared" si="43"/>
        <v/>
      </c>
      <c r="N236" s="20" t="str">
        <f t="shared" si="44"/>
        <v/>
      </c>
      <c r="O236" s="20" t="str">
        <f t="shared" si="45"/>
        <v/>
      </c>
      <c r="P236" s="20" t="str">
        <f t="shared" si="46"/>
        <v/>
      </c>
    </row>
    <row r="237" spans="1:16" x14ac:dyDescent="0.2">
      <c r="A237" s="23" t="str">
        <f>IF(ROWS($A$8:A237)&gt;$B$2,"",ROWS($A$8:A237))</f>
        <v/>
      </c>
      <c r="B237" s="21" t="str">
        <f t="shared" si="49"/>
        <v/>
      </c>
      <c r="C237" s="20" t="str">
        <f t="shared" si="39"/>
        <v/>
      </c>
      <c r="D237" s="20" t="str">
        <f t="shared" si="40"/>
        <v/>
      </c>
      <c r="E237" s="20" t="str">
        <f t="shared" si="47"/>
        <v/>
      </c>
      <c r="F237" s="20" t="str">
        <f t="shared" si="41"/>
        <v/>
      </c>
      <c r="G237" s="20" t="str">
        <f t="shared" si="48"/>
        <v/>
      </c>
      <c r="J237" s="23" t="str">
        <f>IF(ROWS($J$8:J237)&gt;$K$2,"",ROWS($J$8:J237))</f>
        <v/>
      </c>
      <c r="K237" s="21" t="str">
        <f t="shared" si="50"/>
        <v/>
      </c>
      <c r="L237" s="20" t="str">
        <f t="shared" si="42"/>
        <v/>
      </c>
      <c r="M237" s="20" t="str">
        <f t="shared" si="43"/>
        <v/>
      </c>
      <c r="N237" s="20" t="str">
        <f t="shared" si="44"/>
        <v/>
      </c>
      <c r="O237" s="20" t="str">
        <f t="shared" si="45"/>
        <v/>
      </c>
      <c r="P237" s="20" t="str">
        <f t="shared" si="46"/>
        <v/>
      </c>
    </row>
    <row r="238" spans="1:16" x14ac:dyDescent="0.2">
      <c r="A238" s="23" t="str">
        <f>IF(ROWS($A$8:A238)&gt;$B$2,"",ROWS($A$8:A238))</f>
        <v/>
      </c>
      <c r="B238" s="21" t="str">
        <f t="shared" si="49"/>
        <v/>
      </c>
      <c r="C238" s="20" t="str">
        <f t="shared" si="39"/>
        <v/>
      </c>
      <c r="D238" s="20" t="str">
        <f t="shared" si="40"/>
        <v/>
      </c>
      <c r="E238" s="20" t="str">
        <f t="shared" si="47"/>
        <v/>
      </c>
      <c r="F238" s="20" t="str">
        <f t="shared" si="41"/>
        <v/>
      </c>
      <c r="G238" s="20" t="str">
        <f t="shared" si="48"/>
        <v/>
      </c>
      <c r="J238" s="23" t="str">
        <f>IF(ROWS($J$8:J238)&gt;$K$2,"",ROWS($J$8:J238))</f>
        <v/>
      </c>
      <c r="K238" s="21" t="str">
        <f t="shared" si="50"/>
        <v/>
      </c>
      <c r="L238" s="20" t="str">
        <f t="shared" si="42"/>
        <v/>
      </c>
      <c r="M238" s="20" t="str">
        <f t="shared" si="43"/>
        <v/>
      </c>
      <c r="N238" s="20" t="str">
        <f t="shared" si="44"/>
        <v/>
      </c>
      <c r="O238" s="20" t="str">
        <f t="shared" si="45"/>
        <v/>
      </c>
      <c r="P238" s="20" t="str">
        <f t="shared" si="46"/>
        <v/>
      </c>
    </row>
    <row r="239" spans="1:16" x14ac:dyDescent="0.2">
      <c r="A239" s="23" t="str">
        <f>IF(ROWS($A$8:A239)&gt;$B$2,"",ROWS($A$8:A239))</f>
        <v/>
      </c>
      <c r="B239" s="21" t="str">
        <f t="shared" si="49"/>
        <v/>
      </c>
      <c r="C239" s="20" t="str">
        <f t="shared" si="39"/>
        <v/>
      </c>
      <c r="D239" s="20" t="str">
        <f t="shared" si="40"/>
        <v/>
      </c>
      <c r="E239" s="20" t="str">
        <f t="shared" si="47"/>
        <v/>
      </c>
      <c r="F239" s="20" t="str">
        <f t="shared" si="41"/>
        <v/>
      </c>
      <c r="G239" s="20" t="str">
        <f t="shared" si="48"/>
        <v/>
      </c>
      <c r="J239" s="23" t="str">
        <f>IF(ROWS($J$8:J239)&gt;$K$2,"",ROWS($J$8:J239))</f>
        <v/>
      </c>
      <c r="K239" s="21" t="str">
        <f t="shared" si="50"/>
        <v/>
      </c>
      <c r="L239" s="20" t="str">
        <f t="shared" si="42"/>
        <v/>
      </c>
      <c r="M239" s="20" t="str">
        <f t="shared" si="43"/>
        <v/>
      </c>
      <c r="N239" s="20" t="str">
        <f t="shared" si="44"/>
        <v/>
      </c>
      <c r="O239" s="20" t="str">
        <f t="shared" si="45"/>
        <v/>
      </c>
      <c r="P239" s="20" t="str">
        <f t="shared" si="46"/>
        <v/>
      </c>
    </row>
    <row r="240" spans="1:16" x14ac:dyDescent="0.2">
      <c r="A240" s="23" t="str">
        <f>IF(ROWS($A$8:A240)&gt;$B$2,"",ROWS($A$8:A240))</f>
        <v/>
      </c>
      <c r="B240" s="21" t="str">
        <f t="shared" si="49"/>
        <v/>
      </c>
      <c r="C240" s="20" t="str">
        <f t="shared" si="39"/>
        <v/>
      </c>
      <c r="D240" s="20" t="str">
        <f t="shared" si="40"/>
        <v/>
      </c>
      <c r="E240" s="20" t="str">
        <f t="shared" si="47"/>
        <v/>
      </c>
      <c r="F240" s="20" t="str">
        <f t="shared" si="41"/>
        <v/>
      </c>
      <c r="G240" s="20" t="str">
        <f t="shared" si="48"/>
        <v/>
      </c>
      <c r="J240" s="23" t="str">
        <f>IF(ROWS($J$8:J240)&gt;$K$2,"",ROWS($J$8:J240))</f>
        <v/>
      </c>
      <c r="K240" s="21" t="str">
        <f t="shared" si="50"/>
        <v/>
      </c>
      <c r="L240" s="20" t="str">
        <f t="shared" si="42"/>
        <v/>
      </c>
      <c r="M240" s="20" t="str">
        <f t="shared" si="43"/>
        <v/>
      </c>
      <c r="N240" s="20" t="str">
        <f t="shared" si="44"/>
        <v/>
      </c>
      <c r="O240" s="20" t="str">
        <f t="shared" si="45"/>
        <v/>
      </c>
      <c r="P240" s="20" t="str">
        <f t="shared" si="46"/>
        <v/>
      </c>
    </row>
    <row r="241" spans="1:16" x14ac:dyDescent="0.2">
      <c r="A241" s="23" t="str">
        <f>IF(ROWS($A$8:A241)&gt;$B$2,"",ROWS($A$8:A241))</f>
        <v/>
      </c>
      <c r="B241" s="21" t="str">
        <f t="shared" si="49"/>
        <v/>
      </c>
      <c r="C241" s="20" t="str">
        <f t="shared" si="39"/>
        <v/>
      </c>
      <c r="D241" s="20" t="str">
        <f t="shared" si="40"/>
        <v/>
      </c>
      <c r="E241" s="20" t="str">
        <f t="shared" si="47"/>
        <v/>
      </c>
      <c r="F241" s="20" t="str">
        <f t="shared" si="41"/>
        <v/>
      </c>
      <c r="G241" s="20" t="str">
        <f t="shared" si="48"/>
        <v/>
      </c>
      <c r="J241" s="23" t="str">
        <f>IF(ROWS($J$8:J241)&gt;$K$2,"",ROWS($J$8:J241))</f>
        <v/>
      </c>
      <c r="K241" s="21" t="str">
        <f t="shared" si="50"/>
        <v/>
      </c>
      <c r="L241" s="20" t="str">
        <f t="shared" si="42"/>
        <v/>
      </c>
      <c r="M241" s="20" t="str">
        <f t="shared" si="43"/>
        <v/>
      </c>
      <c r="N241" s="20" t="str">
        <f t="shared" si="44"/>
        <v/>
      </c>
      <c r="O241" s="20" t="str">
        <f t="shared" si="45"/>
        <v/>
      </c>
      <c r="P241" s="20" t="str">
        <f t="shared" si="46"/>
        <v/>
      </c>
    </row>
    <row r="242" spans="1:16" x14ac:dyDescent="0.2">
      <c r="A242" s="23" t="str">
        <f>IF(ROWS($A$8:A242)&gt;$B$2,"",ROWS($A$8:A242))</f>
        <v/>
      </c>
      <c r="B242" s="21" t="str">
        <f t="shared" si="49"/>
        <v/>
      </c>
      <c r="C242" s="20" t="str">
        <f t="shared" si="39"/>
        <v/>
      </c>
      <c r="D242" s="20" t="str">
        <f t="shared" si="40"/>
        <v/>
      </c>
      <c r="E242" s="20" t="str">
        <f t="shared" si="47"/>
        <v/>
      </c>
      <c r="F242" s="20" t="str">
        <f t="shared" si="41"/>
        <v/>
      </c>
      <c r="G242" s="20" t="str">
        <f t="shared" si="48"/>
        <v/>
      </c>
      <c r="J242" s="23" t="str">
        <f>IF(ROWS($J$8:J242)&gt;$K$2,"",ROWS($J$8:J242))</f>
        <v/>
      </c>
      <c r="K242" s="21" t="str">
        <f t="shared" si="50"/>
        <v/>
      </c>
      <c r="L242" s="20" t="str">
        <f t="shared" si="42"/>
        <v/>
      </c>
      <c r="M242" s="20" t="str">
        <f t="shared" si="43"/>
        <v/>
      </c>
      <c r="N242" s="20" t="str">
        <f t="shared" si="44"/>
        <v/>
      </c>
      <c r="O242" s="20" t="str">
        <f t="shared" si="45"/>
        <v/>
      </c>
      <c r="P242" s="20" t="str">
        <f t="shared" si="46"/>
        <v/>
      </c>
    </row>
    <row r="243" spans="1:16" x14ac:dyDescent="0.2">
      <c r="A243" s="23" t="str">
        <f>IF(ROWS($A$8:A243)&gt;$B$2,"",ROWS($A$8:A243))</f>
        <v/>
      </c>
      <c r="B243" s="21" t="str">
        <f t="shared" si="49"/>
        <v/>
      </c>
      <c r="C243" s="20" t="str">
        <f t="shared" si="39"/>
        <v/>
      </c>
      <c r="D243" s="20" t="str">
        <f t="shared" si="40"/>
        <v/>
      </c>
      <c r="E243" s="20" t="str">
        <f t="shared" si="47"/>
        <v/>
      </c>
      <c r="F243" s="20" t="str">
        <f t="shared" si="41"/>
        <v/>
      </c>
      <c r="G243" s="20" t="str">
        <f t="shared" si="48"/>
        <v/>
      </c>
      <c r="J243" s="23" t="str">
        <f>IF(ROWS($J$8:J243)&gt;$K$2,"",ROWS($J$8:J243))</f>
        <v/>
      </c>
      <c r="K243" s="21" t="str">
        <f t="shared" si="50"/>
        <v/>
      </c>
      <c r="L243" s="20" t="str">
        <f t="shared" si="42"/>
        <v/>
      </c>
      <c r="M243" s="20" t="str">
        <f t="shared" si="43"/>
        <v/>
      </c>
      <c r="N243" s="20" t="str">
        <f t="shared" si="44"/>
        <v/>
      </c>
      <c r="O243" s="20" t="str">
        <f t="shared" si="45"/>
        <v/>
      </c>
      <c r="P243" s="20" t="str">
        <f t="shared" si="46"/>
        <v/>
      </c>
    </row>
    <row r="244" spans="1:16" x14ac:dyDescent="0.2">
      <c r="A244" s="23" t="str">
        <f>IF(ROWS($A$8:A244)&gt;$B$2,"",ROWS($A$8:A244))</f>
        <v/>
      </c>
      <c r="B244" s="21" t="str">
        <f t="shared" si="49"/>
        <v/>
      </c>
      <c r="C244" s="20" t="str">
        <f t="shared" si="39"/>
        <v/>
      </c>
      <c r="D244" s="20" t="str">
        <f t="shared" si="40"/>
        <v/>
      </c>
      <c r="E244" s="20" t="str">
        <f t="shared" si="47"/>
        <v/>
      </c>
      <c r="F244" s="20" t="str">
        <f t="shared" si="41"/>
        <v/>
      </c>
      <c r="G244" s="20" t="str">
        <f t="shared" si="48"/>
        <v/>
      </c>
      <c r="J244" s="23" t="str">
        <f>IF(ROWS($J$8:J244)&gt;$K$2,"",ROWS($J$8:J244))</f>
        <v/>
      </c>
      <c r="K244" s="21" t="str">
        <f t="shared" si="50"/>
        <v/>
      </c>
      <c r="L244" s="20" t="str">
        <f t="shared" si="42"/>
        <v/>
      </c>
      <c r="M244" s="20" t="str">
        <f t="shared" si="43"/>
        <v/>
      </c>
      <c r="N244" s="20" t="str">
        <f t="shared" si="44"/>
        <v/>
      </c>
      <c r="O244" s="20" t="str">
        <f t="shared" si="45"/>
        <v/>
      </c>
      <c r="P244" s="20" t="str">
        <f t="shared" si="46"/>
        <v/>
      </c>
    </row>
    <row r="245" spans="1:16" x14ac:dyDescent="0.2">
      <c r="A245" s="23" t="str">
        <f>IF(ROWS($A$8:A245)&gt;$B$2,"",ROWS($A$8:A245))</f>
        <v/>
      </c>
      <c r="B245" s="21" t="str">
        <f t="shared" si="49"/>
        <v/>
      </c>
      <c r="C245" s="20" t="str">
        <f t="shared" si="39"/>
        <v/>
      </c>
      <c r="D245" s="20" t="str">
        <f t="shared" si="40"/>
        <v/>
      </c>
      <c r="E245" s="20" t="str">
        <f t="shared" si="47"/>
        <v/>
      </c>
      <c r="F245" s="20" t="str">
        <f t="shared" si="41"/>
        <v/>
      </c>
      <c r="G245" s="20" t="str">
        <f t="shared" si="48"/>
        <v/>
      </c>
      <c r="J245" s="23" t="str">
        <f>IF(ROWS($J$8:J245)&gt;$K$2,"",ROWS($J$8:J245))</f>
        <v/>
      </c>
      <c r="K245" s="21" t="str">
        <f t="shared" si="50"/>
        <v/>
      </c>
      <c r="L245" s="20" t="str">
        <f t="shared" si="42"/>
        <v/>
      </c>
      <c r="M245" s="20" t="str">
        <f t="shared" si="43"/>
        <v/>
      </c>
      <c r="N245" s="20" t="str">
        <f t="shared" si="44"/>
        <v/>
      </c>
      <c r="O245" s="20" t="str">
        <f t="shared" si="45"/>
        <v/>
      </c>
      <c r="P245" s="20" t="str">
        <f t="shared" si="46"/>
        <v/>
      </c>
    </row>
    <row r="246" spans="1:16" x14ac:dyDescent="0.2">
      <c r="A246" s="23" t="str">
        <f>IF(ROWS($A$8:A246)&gt;$B$2,"",ROWS($A$8:A246))</f>
        <v/>
      </c>
      <c r="B246" s="21" t="str">
        <f t="shared" si="49"/>
        <v/>
      </c>
      <c r="C246" s="20" t="str">
        <f t="shared" si="39"/>
        <v/>
      </c>
      <c r="D246" s="20" t="str">
        <f t="shared" si="40"/>
        <v/>
      </c>
      <c r="E246" s="20" t="str">
        <f t="shared" si="47"/>
        <v/>
      </c>
      <c r="F246" s="20" t="str">
        <f t="shared" si="41"/>
        <v/>
      </c>
      <c r="G246" s="20" t="str">
        <f t="shared" si="48"/>
        <v/>
      </c>
      <c r="J246" s="23" t="str">
        <f>IF(ROWS($J$8:J246)&gt;$K$2,"",ROWS($J$8:J246))</f>
        <v/>
      </c>
      <c r="K246" s="21" t="str">
        <f t="shared" si="50"/>
        <v/>
      </c>
      <c r="L246" s="20" t="str">
        <f t="shared" si="42"/>
        <v/>
      </c>
      <c r="M246" s="20" t="str">
        <f t="shared" si="43"/>
        <v/>
      </c>
      <c r="N246" s="20" t="str">
        <f t="shared" si="44"/>
        <v/>
      </c>
      <c r="O246" s="20" t="str">
        <f t="shared" si="45"/>
        <v/>
      </c>
      <c r="P246" s="20" t="str">
        <f t="shared" si="46"/>
        <v/>
      </c>
    </row>
    <row r="247" spans="1:16" x14ac:dyDescent="0.2">
      <c r="A247" s="23" t="str">
        <f>IF(ROWS($A$8:A247)&gt;$B$2,"",ROWS($A$8:A247))</f>
        <v/>
      </c>
      <c r="B247" s="21" t="str">
        <f t="shared" si="49"/>
        <v/>
      </c>
      <c r="C247" s="20" t="str">
        <f t="shared" si="39"/>
        <v/>
      </c>
      <c r="D247" s="20" t="str">
        <f t="shared" si="40"/>
        <v/>
      </c>
      <c r="E247" s="20" t="str">
        <f t="shared" si="47"/>
        <v/>
      </c>
      <c r="F247" s="20" t="str">
        <f t="shared" si="41"/>
        <v/>
      </c>
      <c r="G247" s="20" t="str">
        <f t="shared" si="48"/>
        <v/>
      </c>
      <c r="J247" s="23" t="str">
        <f>IF(ROWS($J$8:J247)&gt;$K$2,"",ROWS($J$8:J247))</f>
        <v/>
      </c>
      <c r="K247" s="21" t="str">
        <f t="shared" si="50"/>
        <v/>
      </c>
      <c r="L247" s="20" t="str">
        <f t="shared" si="42"/>
        <v/>
      </c>
      <c r="M247" s="20" t="str">
        <f t="shared" si="43"/>
        <v/>
      </c>
      <c r="N247" s="20" t="str">
        <f t="shared" si="44"/>
        <v/>
      </c>
      <c r="O247" s="20" t="str">
        <f t="shared" si="45"/>
        <v/>
      </c>
      <c r="P247" s="20" t="str">
        <f t="shared" si="46"/>
        <v/>
      </c>
    </row>
    <row r="248" spans="1:16" x14ac:dyDescent="0.2">
      <c r="A248" s="23" t="str">
        <f>IF(ROWS($A$8:A248)&gt;$B$2,"",ROWS($A$8:A248))</f>
        <v/>
      </c>
      <c r="B248" s="21" t="str">
        <f t="shared" si="49"/>
        <v/>
      </c>
      <c r="C248" s="20" t="str">
        <f t="shared" si="39"/>
        <v/>
      </c>
      <c r="D248" s="20" t="str">
        <f t="shared" si="40"/>
        <v/>
      </c>
      <c r="E248" s="20" t="str">
        <f t="shared" si="47"/>
        <v/>
      </c>
      <c r="F248" s="20" t="str">
        <f t="shared" si="41"/>
        <v/>
      </c>
      <c r="G248" s="20" t="str">
        <f t="shared" si="48"/>
        <v/>
      </c>
      <c r="J248" s="23"/>
      <c r="K248" s="21" t="str">
        <f t="shared" si="50"/>
        <v/>
      </c>
      <c r="P248" s="2"/>
    </row>
    <row r="249" spans="1:16" x14ac:dyDescent="0.2">
      <c r="A249" s="23" t="str">
        <f>IF(ROWS($A$8:A249)&gt;$B$2,"",ROWS($A$8:A249))</f>
        <v/>
      </c>
      <c r="B249" s="21" t="str">
        <f t="shared" si="49"/>
        <v/>
      </c>
      <c r="C249" s="20" t="str">
        <f t="shared" si="39"/>
        <v/>
      </c>
      <c r="D249" s="20" t="str">
        <f t="shared" si="40"/>
        <v/>
      </c>
      <c r="E249" s="20" t="str">
        <f t="shared" si="47"/>
        <v/>
      </c>
      <c r="F249" s="20" t="str">
        <f t="shared" si="41"/>
        <v/>
      </c>
      <c r="G249" s="20" t="str">
        <f t="shared" si="48"/>
        <v/>
      </c>
      <c r="J249" s="23"/>
      <c r="K249" s="21" t="str">
        <f t="shared" si="50"/>
        <v/>
      </c>
      <c r="P249" s="2"/>
    </row>
    <row r="250" spans="1:16" x14ac:dyDescent="0.2">
      <c r="A250" s="23" t="str">
        <f>IF(ROWS($A$8:A250)&gt;$B$2,"",ROWS($A$8:A250))</f>
        <v/>
      </c>
      <c r="B250" s="21" t="str">
        <f t="shared" si="49"/>
        <v/>
      </c>
      <c r="C250" s="20" t="str">
        <f t="shared" si="39"/>
        <v/>
      </c>
      <c r="D250" s="20" t="str">
        <f t="shared" si="40"/>
        <v/>
      </c>
      <c r="E250" s="20" t="str">
        <f t="shared" si="47"/>
        <v/>
      </c>
      <c r="F250" s="20" t="str">
        <f t="shared" si="41"/>
        <v/>
      </c>
      <c r="G250" s="20" t="str">
        <f t="shared" si="48"/>
        <v/>
      </c>
      <c r="J250" s="23"/>
      <c r="K250" s="21" t="str">
        <f t="shared" si="50"/>
        <v/>
      </c>
      <c r="P250" s="2"/>
    </row>
    <row r="251" spans="1:16" x14ac:dyDescent="0.2">
      <c r="A251" s="23" t="str">
        <f>IF(ROWS($A$8:A251)&gt;$B$2,"",ROWS($A$8:A251))</f>
        <v/>
      </c>
      <c r="B251" s="21" t="str">
        <f t="shared" si="49"/>
        <v/>
      </c>
      <c r="C251" s="20" t="str">
        <f t="shared" si="39"/>
        <v/>
      </c>
      <c r="D251" s="20" t="str">
        <f t="shared" si="40"/>
        <v/>
      </c>
      <c r="E251" s="20" t="str">
        <f t="shared" si="47"/>
        <v/>
      </c>
      <c r="F251" s="20" t="str">
        <f t="shared" si="41"/>
        <v/>
      </c>
      <c r="G251" s="20" t="str">
        <f t="shared" si="48"/>
        <v/>
      </c>
      <c r="J251" s="23"/>
      <c r="K251" s="21" t="str">
        <f t="shared" si="50"/>
        <v/>
      </c>
      <c r="P251" s="2"/>
    </row>
    <row r="252" spans="1:16" x14ac:dyDescent="0.2">
      <c r="A252" s="23" t="str">
        <f>IF(ROWS($A$8:A252)&gt;$B$2,"",ROWS($A$8:A252))</f>
        <v/>
      </c>
      <c r="B252" s="21" t="str">
        <f t="shared" si="49"/>
        <v/>
      </c>
      <c r="C252" s="20" t="str">
        <f t="shared" si="39"/>
        <v/>
      </c>
      <c r="D252" s="20" t="str">
        <f t="shared" si="40"/>
        <v/>
      </c>
      <c r="E252" s="20" t="str">
        <f t="shared" si="47"/>
        <v/>
      </c>
      <c r="F252" s="20" t="str">
        <f t="shared" si="41"/>
        <v/>
      </c>
      <c r="G252" s="20" t="str">
        <f t="shared" si="48"/>
        <v/>
      </c>
      <c r="J252" s="23"/>
      <c r="K252" s="21" t="str">
        <f t="shared" si="50"/>
        <v/>
      </c>
      <c r="P252" s="2"/>
    </row>
    <row r="253" spans="1:16" x14ac:dyDescent="0.2">
      <c r="A253" s="23" t="str">
        <f>IF(ROWS($A$8:A253)&gt;$B$2,"",ROWS($A$8:A253))</f>
        <v/>
      </c>
      <c r="B253" s="21" t="str">
        <f t="shared" si="49"/>
        <v/>
      </c>
      <c r="C253" s="20" t="str">
        <f t="shared" si="39"/>
        <v/>
      </c>
      <c r="D253" s="20" t="str">
        <f t="shared" si="40"/>
        <v/>
      </c>
      <c r="E253" s="20" t="str">
        <f t="shared" si="47"/>
        <v/>
      </c>
      <c r="F253" s="20" t="str">
        <f t="shared" si="41"/>
        <v/>
      </c>
      <c r="G253" s="20" t="str">
        <f t="shared" si="48"/>
        <v/>
      </c>
      <c r="J253" s="23"/>
      <c r="K253" s="21" t="str">
        <f t="shared" si="50"/>
        <v/>
      </c>
      <c r="P253" s="2"/>
    </row>
    <row r="254" spans="1:16" x14ac:dyDescent="0.2">
      <c r="A254" s="23" t="str">
        <f>IF(ROWS($A$8:A254)&gt;$B$2,"",ROWS($A$8:A254))</f>
        <v/>
      </c>
      <c r="B254" s="21" t="str">
        <f t="shared" si="49"/>
        <v/>
      </c>
      <c r="C254" s="20" t="str">
        <f t="shared" si="39"/>
        <v/>
      </c>
      <c r="D254" s="20" t="str">
        <f t="shared" si="40"/>
        <v/>
      </c>
      <c r="E254" s="20" t="str">
        <f t="shared" si="47"/>
        <v/>
      </c>
      <c r="F254" s="20" t="str">
        <f t="shared" si="41"/>
        <v/>
      </c>
      <c r="G254" s="20" t="str">
        <f t="shared" si="48"/>
        <v/>
      </c>
      <c r="J254" s="23"/>
      <c r="K254" s="21" t="str">
        <f t="shared" si="50"/>
        <v/>
      </c>
      <c r="P254" s="2"/>
    </row>
    <row r="255" spans="1:16" x14ac:dyDescent="0.2">
      <c r="A255" s="23" t="str">
        <f>IF(ROWS($A$8:A255)&gt;$B$2,"",ROWS($A$8:A255))</f>
        <v/>
      </c>
      <c r="B255" s="21" t="str">
        <f t="shared" si="49"/>
        <v/>
      </c>
      <c r="C255" s="20" t="str">
        <f t="shared" si="39"/>
        <v/>
      </c>
      <c r="D255" s="20" t="str">
        <f t="shared" si="40"/>
        <v/>
      </c>
      <c r="E255" s="20" t="str">
        <f t="shared" si="47"/>
        <v/>
      </c>
      <c r="F255" s="20" t="str">
        <f t="shared" si="41"/>
        <v/>
      </c>
      <c r="G255" s="20" t="str">
        <f t="shared" si="48"/>
        <v/>
      </c>
      <c r="J255" s="23"/>
      <c r="K255" s="21" t="str">
        <f t="shared" si="50"/>
        <v/>
      </c>
      <c r="P255" s="2"/>
    </row>
    <row r="256" spans="1:16" x14ac:dyDescent="0.2">
      <c r="A256" s="23" t="str">
        <f>IF(ROWS($A$8:A256)&gt;$B$2,"",ROWS($A$8:A256))</f>
        <v/>
      </c>
      <c r="B256" s="21" t="str">
        <f t="shared" si="49"/>
        <v/>
      </c>
      <c r="C256" s="20" t="str">
        <f t="shared" si="39"/>
        <v/>
      </c>
      <c r="D256" s="20" t="str">
        <f t="shared" si="40"/>
        <v/>
      </c>
      <c r="E256" s="20" t="str">
        <f t="shared" si="47"/>
        <v/>
      </c>
      <c r="F256" s="20" t="str">
        <f t="shared" si="41"/>
        <v/>
      </c>
      <c r="G256" s="20" t="str">
        <f t="shared" si="48"/>
        <v/>
      </c>
      <c r="J256" s="23"/>
      <c r="K256" s="21" t="str">
        <f t="shared" si="50"/>
        <v/>
      </c>
      <c r="P256" s="2"/>
    </row>
    <row r="257" spans="1:16" x14ac:dyDescent="0.2">
      <c r="A257" s="23" t="str">
        <f>IF(ROWS($A$8:A257)&gt;$B$2,"",ROWS($A$8:A257))</f>
        <v/>
      </c>
      <c r="B257" s="21" t="str">
        <f t="shared" si="49"/>
        <v/>
      </c>
      <c r="C257" s="20" t="str">
        <f t="shared" si="39"/>
        <v/>
      </c>
      <c r="D257" s="20" t="str">
        <f t="shared" si="40"/>
        <v/>
      </c>
      <c r="E257" s="20" t="str">
        <f t="shared" si="47"/>
        <v/>
      </c>
      <c r="F257" s="20" t="str">
        <f t="shared" si="41"/>
        <v/>
      </c>
      <c r="G257" s="20" t="str">
        <f t="shared" si="48"/>
        <v/>
      </c>
      <c r="J257" s="23"/>
      <c r="K257" s="21" t="str">
        <f t="shared" si="50"/>
        <v/>
      </c>
      <c r="P257" s="2"/>
    </row>
    <row r="258" spans="1:16" x14ac:dyDescent="0.2">
      <c r="A258" s="23" t="str">
        <f>IF(ROWS($A$8:A258)&gt;$B$2,"",ROWS($A$8:A258))</f>
        <v/>
      </c>
      <c r="B258" s="21" t="str">
        <f t="shared" si="49"/>
        <v/>
      </c>
      <c r="C258" s="20" t="str">
        <f t="shared" si="39"/>
        <v/>
      </c>
      <c r="D258" s="20" t="str">
        <f t="shared" si="40"/>
        <v/>
      </c>
      <c r="E258" s="20" t="str">
        <f t="shared" si="47"/>
        <v/>
      </c>
      <c r="F258" s="20" t="str">
        <f t="shared" si="41"/>
        <v/>
      </c>
      <c r="G258" s="20" t="str">
        <f t="shared" si="48"/>
        <v/>
      </c>
      <c r="J258" s="23"/>
      <c r="K258" s="21" t="str">
        <f t="shared" si="50"/>
        <v/>
      </c>
      <c r="P258" s="2"/>
    </row>
    <row r="259" spans="1:16" x14ac:dyDescent="0.2">
      <c r="A259" s="23" t="str">
        <f>IF(ROWS($A$8:A259)&gt;$B$2,"",ROWS($A$8:A259))</f>
        <v/>
      </c>
      <c r="B259" s="21" t="str">
        <f t="shared" si="49"/>
        <v/>
      </c>
      <c r="C259" s="20" t="str">
        <f t="shared" si="39"/>
        <v/>
      </c>
      <c r="D259" s="20" t="str">
        <f t="shared" si="40"/>
        <v/>
      </c>
      <c r="E259" s="20" t="str">
        <f t="shared" si="47"/>
        <v/>
      </c>
      <c r="F259" s="20" t="str">
        <f t="shared" si="41"/>
        <v/>
      </c>
      <c r="G259" s="20" t="str">
        <f t="shared" si="48"/>
        <v/>
      </c>
      <c r="J259" s="23"/>
      <c r="K259" s="21" t="str">
        <f t="shared" si="50"/>
        <v/>
      </c>
      <c r="P259" s="2"/>
    </row>
    <row r="260" spans="1:16" x14ac:dyDescent="0.2">
      <c r="A260" s="23" t="str">
        <f>IF(ROWS($A$8:A260)&gt;$B$2,"",ROWS($A$8:A260))</f>
        <v/>
      </c>
      <c r="B260" s="21" t="str">
        <f t="shared" si="49"/>
        <v/>
      </c>
      <c r="C260" s="20" t="str">
        <f t="shared" si="39"/>
        <v/>
      </c>
      <c r="D260" s="20" t="str">
        <f t="shared" si="40"/>
        <v/>
      </c>
      <c r="E260" s="20" t="str">
        <f t="shared" si="47"/>
        <v/>
      </c>
      <c r="F260" s="20" t="str">
        <f t="shared" si="41"/>
        <v/>
      </c>
      <c r="G260" s="20" t="str">
        <f t="shared" si="48"/>
        <v/>
      </c>
      <c r="J260" s="23"/>
      <c r="K260" s="21" t="str">
        <f t="shared" si="50"/>
        <v/>
      </c>
      <c r="P260" s="2"/>
    </row>
    <row r="261" spans="1:16" x14ac:dyDescent="0.2">
      <c r="A261" s="23" t="str">
        <f>IF(ROWS($A$8:A261)&gt;$B$2,"",ROWS($A$8:A261))</f>
        <v/>
      </c>
      <c r="B261" s="21" t="str">
        <f t="shared" si="49"/>
        <v/>
      </c>
      <c r="C261" s="20" t="str">
        <f t="shared" si="39"/>
        <v/>
      </c>
      <c r="D261" s="20" t="str">
        <f t="shared" si="40"/>
        <v/>
      </c>
      <c r="E261" s="20" t="str">
        <f t="shared" si="47"/>
        <v/>
      </c>
      <c r="F261" s="20" t="str">
        <f t="shared" si="41"/>
        <v/>
      </c>
      <c r="G261" s="20" t="str">
        <f t="shared" si="48"/>
        <v/>
      </c>
      <c r="J261" s="23"/>
      <c r="K261" s="21" t="str">
        <f t="shared" si="50"/>
        <v/>
      </c>
      <c r="P261" s="2"/>
    </row>
    <row r="262" spans="1:16" x14ac:dyDescent="0.2">
      <c r="A262" s="23" t="str">
        <f>IF(ROWS($A$8:A262)&gt;$B$2,"",ROWS($A$8:A262))</f>
        <v/>
      </c>
      <c r="B262" s="21" t="str">
        <f t="shared" si="49"/>
        <v/>
      </c>
      <c r="C262" s="20" t="str">
        <f t="shared" si="39"/>
        <v/>
      </c>
      <c r="D262" s="20" t="str">
        <f t="shared" si="40"/>
        <v/>
      </c>
      <c r="E262" s="20" t="str">
        <f t="shared" si="47"/>
        <v/>
      </c>
      <c r="F262" s="20" t="str">
        <f t="shared" si="41"/>
        <v/>
      </c>
      <c r="G262" s="20" t="str">
        <f t="shared" si="48"/>
        <v/>
      </c>
      <c r="J262" s="23"/>
      <c r="K262" s="21" t="str">
        <f t="shared" si="50"/>
        <v/>
      </c>
      <c r="P262" s="2"/>
    </row>
    <row r="263" spans="1:16" x14ac:dyDescent="0.2">
      <c r="A263" s="23" t="str">
        <f>IF(ROWS($A$8:A263)&gt;$B$2,"",ROWS($A$8:A263))</f>
        <v/>
      </c>
      <c r="B263" s="21" t="str">
        <f t="shared" si="49"/>
        <v/>
      </c>
      <c r="C263" s="20" t="str">
        <f t="shared" si="39"/>
        <v/>
      </c>
      <c r="D263" s="20" t="str">
        <f t="shared" si="40"/>
        <v/>
      </c>
      <c r="E263" s="20" t="str">
        <f t="shared" si="47"/>
        <v/>
      </c>
      <c r="F263" s="20" t="str">
        <f t="shared" si="41"/>
        <v/>
      </c>
      <c r="G263" s="20" t="str">
        <f t="shared" si="48"/>
        <v/>
      </c>
      <c r="J263" s="23"/>
      <c r="K263" s="21" t="str">
        <f t="shared" si="50"/>
        <v/>
      </c>
      <c r="P263" s="2"/>
    </row>
    <row r="264" spans="1:16" x14ac:dyDescent="0.2">
      <c r="A264" s="23" t="str">
        <f>IF(ROWS($A$8:A264)&gt;$B$2,"",ROWS($A$8:A264))</f>
        <v/>
      </c>
      <c r="B264" s="21" t="str">
        <f t="shared" si="49"/>
        <v/>
      </c>
      <c r="C264" s="20" t="str">
        <f t="shared" ref="C264:C327" si="51">IF(A264="","",IF(A264=1,$B$3,G263))</f>
        <v/>
      </c>
      <c r="D264" s="20" t="str">
        <f t="shared" ref="D264:D327" si="52">IF(A264="","",C264*$B$4/12)</f>
        <v/>
      </c>
      <c r="E264" s="20" t="str">
        <f t="shared" si="47"/>
        <v/>
      </c>
      <c r="F264" s="20" t="str">
        <f t="shared" ref="F264:F327" si="53">IF(A264="","",-PMT($B$4/12,$B$2-A264+1,C264))</f>
        <v/>
      </c>
      <c r="G264" s="20" t="str">
        <f t="shared" si="48"/>
        <v/>
      </c>
      <c r="J264" s="23"/>
      <c r="K264" s="21" t="str">
        <f t="shared" si="50"/>
        <v/>
      </c>
      <c r="P264" s="2"/>
    </row>
    <row r="265" spans="1:16" x14ac:dyDescent="0.2">
      <c r="A265" s="23" t="str">
        <f>IF(ROWS($A$8:A265)&gt;$B$2,"",ROWS($A$8:A265))</f>
        <v/>
      </c>
      <c r="B265" s="21" t="str">
        <f t="shared" si="49"/>
        <v/>
      </c>
      <c r="C265" s="20" t="str">
        <f t="shared" si="51"/>
        <v/>
      </c>
      <c r="D265" s="20" t="str">
        <f t="shared" si="52"/>
        <v/>
      </c>
      <c r="E265" s="20" t="str">
        <f t="shared" ref="E265:E328" si="54">IF(A265="","",F265-D265)</f>
        <v/>
      </c>
      <c r="F265" s="20" t="str">
        <f t="shared" si="53"/>
        <v/>
      </c>
      <c r="G265" s="20" t="str">
        <f t="shared" ref="G265:G328" si="55">IF(A265="","",C265-E265)</f>
        <v/>
      </c>
      <c r="J265" s="23"/>
      <c r="K265" s="21" t="str">
        <f t="shared" si="50"/>
        <v/>
      </c>
      <c r="P265" s="2"/>
    </row>
    <row r="266" spans="1:16" x14ac:dyDescent="0.2">
      <c r="A266" s="23" t="str">
        <f>IF(ROWS($A$8:A266)&gt;$B$2,"",ROWS($A$8:A266))</f>
        <v/>
      </c>
      <c r="B266" s="21" t="str">
        <f t="shared" ref="B266:B329" si="56">IF(A266="","",EDATE(B265,1))</f>
        <v/>
      </c>
      <c r="C266" s="20" t="str">
        <f t="shared" si="51"/>
        <v/>
      </c>
      <c r="D266" s="20" t="str">
        <f t="shared" si="52"/>
        <v/>
      </c>
      <c r="E266" s="20" t="str">
        <f t="shared" si="54"/>
        <v/>
      </c>
      <c r="F266" s="20" t="str">
        <f t="shared" si="53"/>
        <v/>
      </c>
      <c r="G266" s="20" t="str">
        <f t="shared" si="55"/>
        <v/>
      </c>
      <c r="J266" s="23"/>
      <c r="K266" s="21" t="str">
        <f t="shared" ref="K266:K329" si="57">IF(J266="","",EDATE(K265,1))</f>
        <v/>
      </c>
      <c r="P266" s="2"/>
    </row>
    <row r="267" spans="1:16" x14ac:dyDescent="0.2">
      <c r="A267" s="23" t="str">
        <f>IF(ROWS($A$8:A267)&gt;$B$2,"",ROWS($A$8:A267))</f>
        <v/>
      </c>
      <c r="B267" s="21" t="str">
        <f t="shared" si="56"/>
        <v/>
      </c>
      <c r="C267" s="20" t="str">
        <f t="shared" si="51"/>
        <v/>
      </c>
      <c r="D267" s="20" t="str">
        <f t="shared" si="52"/>
        <v/>
      </c>
      <c r="E267" s="20" t="str">
        <f t="shared" si="54"/>
        <v/>
      </c>
      <c r="F267" s="20" t="str">
        <f t="shared" si="53"/>
        <v/>
      </c>
      <c r="G267" s="20" t="str">
        <f t="shared" si="55"/>
        <v/>
      </c>
      <c r="J267" s="23"/>
      <c r="K267" s="21" t="str">
        <f t="shared" si="57"/>
        <v/>
      </c>
      <c r="P267" s="2"/>
    </row>
    <row r="268" spans="1:16" x14ac:dyDescent="0.2">
      <c r="A268" s="23" t="str">
        <f>IF(ROWS($A$8:A268)&gt;$B$2,"",ROWS($A$8:A268))</f>
        <v/>
      </c>
      <c r="B268" s="21" t="str">
        <f t="shared" si="56"/>
        <v/>
      </c>
      <c r="C268" s="20" t="str">
        <f t="shared" si="51"/>
        <v/>
      </c>
      <c r="D268" s="20" t="str">
        <f t="shared" si="52"/>
        <v/>
      </c>
      <c r="E268" s="20" t="str">
        <f t="shared" si="54"/>
        <v/>
      </c>
      <c r="F268" s="20" t="str">
        <f t="shared" si="53"/>
        <v/>
      </c>
      <c r="G268" s="20" t="str">
        <f t="shared" si="55"/>
        <v/>
      </c>
      <c r="J268" s="23"/>
      <c r="K268" s="21" t="str">
        <f t="shared" si="57"/>
        <v/>
      </c>
      <c r="P268" s="2"/>
    </row>
    <row r="269" spans="1:16" x14ac:dyDescent="0.2">
      <c r="A269" s="23" t="str">
        <f>IF(ROWS($A$8:A269)&gt;$B$2,"",ROWS($A$8:A269))</f>
        <v/>
      </c>
      <c r="B269" s="21" t="str">
        <f t="shared" si="56"/>
        <v/>
      </c>
      <c r="C269" s="20" t="str">
        <f t="shared" si="51"/>
        <v/>
      </c>
      <c r="D269" s="20" t="str">
        <f t="shared" si="52"/>
        <v/>
      </c>
      <c r="E269" s="20" t="str">
        <f t="shared" si="54"/>
        <v/>
      </c>
      <c r="F269" s="20" t="str">
        <f t="shared" si="53"/>
        <v/>
      </c>
      <c r="G269" s="20" t="str">
        <f t="shared" si="55"/>
        <v/>
      </c>
      <c r="J269" s="23"/>
      <c r="K269" s="21" t="str">
        <f t="shared" si="57"/>
        <v/>
      </c>
      <c r="P269" s="2"/>
    </row>
    <row r="270" spans="1:16" x14ac:dyDescent="0.2">
      <c r="A270" s="23" t="str">
        <f>IF(ROWS($A$8:A270)&gt;$B$2,"",ROWS($A$8:A270))</f>
        <v/>
      </c>
      <c r="B270" s="21" t="str">
        <f t="shared" si="56"/>
        <v/>
      </c>
      <c r="C270" s="20" t="str">
        <f t="shared" si="51"/>
        <v/>
      </c>
      <c r="D270" s="20" t="str">
        <f t="shared" si="52"/>
        <v/>
      </c>
      <c r="E270" s="20" t="str">
        <f t="shared" si="54"/>
        <v/>
      </c>
      <c r="F270" s="20" t="str">
        <f t="shared" si="53"/>
        <v/>
      </c>
      <c r="G270" s="20" t="str">
        <f t="shared" si="55"/>
        <v/>
      </c>
      <c r="J270" s="23"/>
      <c r="K270" s="21" t="str">
        <f t="shared" si="57"/>
        <v/>
      </c>
      <c r="P270" s="2"/>
    </row>
    <row r="271" spans="1:16" x14ac:dyDescent="0.2">
      <c r="A271" s="23" t="str">
        <f>IF(ROWS($A$8:A271)&gt;$B$2,"",ROWS($A$8:A271))</f>
        <v/>
      </c>
      <c r="B271" s="21" t="str">
        <f t="shared" si="56"/>
        <v/>
      </c>
      <c r="C271" s="20" t="str">
        <f t="shared" si="51"/>
        <v/>
      </c>
      <c r="D271" s="20" t="str">
        <f t="shared" si="52"/>
        <v/>
      </c>
      <c r="E271" s="20" t="str">
        <f t="shared" si="54"/>
        <v/>
      </c>
      <c r="F271" s="20" t="str">
        <f t="shared" si="53"/>
        <v/>
      </c>
      <c r="G271" s="20" t="str">
        <f t="shared" si="55"/>
        <v/>
      </c>
      <c r="J271" s="23"/>
      <c r="K271" s="21" t="str">
        <f t="shared" si="57"/>
        <v/>
      </c>
      <c r="P271" s="2"/>
    </row>
    <row r="272" spans="1:16" x14ac:dyDescent="0.2">
      <c r="A272" s="23" t="str">
        <f>IF(ROWS($A$8:A272)&gt;$B$2,"",ROWS($A$8:A272))</f>
        <v/>
      </c>
      <c r="B272" s="21" t="str">
        <f t="shared" si="56"/>
        <v/>
      </c>
      <c r="C272" s="20" t="str">
        <f t="shared" si="51"/>
        <v/>
      </c>
      <c r="D272" s="20" t="str">
        <f t="shared" si="52"/>
        <v/>
      </c>
      <c r="E272" s="20" t="str">
        <f t="shared" si="54"/>
        <v/>
      </c>
      <c r="F272" s="20" t="str">
        <f t="shared" si="53"/>
        <v/>
      </c>
      <c r="G272" s="20" t="str">
        <f t="shared" si="55"/>
        <v/>
      </c>
      <c r="J272" s="23"/>
      <c r="K272" s="21" t="str">
        <f t="shared" si="57"/>
        <v/>
      </c>
      <c r="P272" s="2"/>
    </row>
    <row r="273" spans="1:16" x14ac:dyDescent="0.2">
      <c r="A273" s="23" t="str">
        <f>IF(ROWS($A$8:A273)&gt;$B$2,"",ROWS($A$8:A273))</f>
        <v/>
      </c>
      <c r="B273" s="21" t="str">
        <f t="shared" si="56"/>
        <v/>
      </c>
      <c r="C273" s="20" t="str">
        <f t="shared" si="51"/>
        <v/>
      </c>
      <c r="D273" s="20" t="str">
        <f t="shared" si="52"/>
        <v/>
      </c>
      <c r="E273" s="20" t="str">
        <f t="shared" si="54"/>
        <v/>
      </c>
      <c r="F273" s="20" t="str">
        <f t="shared" si="53"/>
        <v/>
      </c>
      <c r="G273" s="20" t="str">
        <f t="shared" si="55"/>
        <v/>
      </c>
      <c r="J273" s="23"/>
      <c r="K273" s="21" t="str">
        <f t="shared" si="57"/>
        <v/>
      </c>
      <c r="P273" s="2"/>
    </row>
    <row r="274" spans="1:16" x14ac:dyDescent="0.2">
      <c r="A274" s="23" t="str">
        <f>IF(ROWS($A$8:A274)&gt;$B$2,"",ROWS($A$8:A274))</f>
        <v/>
      </c>
      <c r="B274" s="21" t="str">
        <f t="shared" si="56"/>
        <v/>
      </c>
      <c r="C274" s="20" t="str">
        <f t="shared" si="51"/>
        <v/>
      </c>
      <c r="D274" s="20" t="str">
        <f t="shared" si="52"/>
        <v/>
      </c>
      <c r="E274" s="20" t="str">
        <f t="shared" si="54"/>
        <v/>
      </c>
      <c r="F274" s="20" t="str">
        <f t="shared" si="53"/>
        <v/>
      </c>
      <c r="G274" s="20" t="str">
        <f t="shared" si="55"/>
        <v/>
      </c>
      <c r="J274" s="23"/>
      <c r="K274" s="21" t="str">
        <f t="shared" si="57"/>
        <v/>
      </c>
      <c r="P274" s="2"/>
    </row>
    <row r="275" spans="1:16" x14ac:dyDescent="0.2">
      <c r="A275" s="23" t="str">
        <f>IF(ROWS($A$8:A275)&gt;$B$2,"",ROWS($A$8:A275))</f>
        <v/>
      </c>
      <c r="B275" s="21" t="str">
        <f t="shared" si="56"/>
        <v/>
      </c>
      <c r="C275" s="20" t="str">
        <f t="shared" si="51"/>
        <v/>
      </c>
      <c r="D275" s="20" t="str">
        <f t="shared" si="52"/>
        <v/>
      </c>
      <c r="E275" s="20" t="str">
        <f t="shared" si="54"/>
        <v/>
      </c>
      <c r="F275" s="20" t="str">
        <f t="shared" si="53"/>
        <v/>
      </c>
      <c r="G275" s="20" t="str">
        <f t="shared" si="55"/>
        <v/>
      </c>
      <c r="J275" s="23"/>
      <c r="K275" s="21" t="str">
        <f t="shared" si="57"/>
        <v/>
      </c>
      <c r="P275" s="2"/>
    </row>
    <row r="276" spans="1:16" x14ac:dyDescent="0.2">
      <c r="A276" s="23" t="str">
        <f>IF(ROWS($A$8:A276)&gt;$B$2,"",ROWS($A$8:A276))</f>
        <v/>
      </c>
      <c r="B276" s="21" t="str">
        <f t="shared" si="56"/>
        <v/>
      </c>
      <c r="C276" s="20" t="str">
        <f t="shared" si="51"/>
        <v/>
      </c>
      <c r="D276" s="20" t="str">
        <f t="shared" si="52"/>
        <v/>
      </c>
      <c r="E276" s="20" t="str">
        <f t="shared" si="54"/>
        <v/>
      </c>
      <c r="F276" s="20" t="str">
        <f t="shared" si="53"/>
        <v/>
      </c>
      <c r="G276" s="20" t="str">
        <f t="shared" si="55"/>
        <v/>
      </c>
      <c r="J276" s="23"/>
      <c r="K276" s="21" t="str">
        <f t="shared" si="57"/>
        <v/>
      </c>
      <c r="P276" s="2"/>
    </row>
    <row r="277" spans="1:16" x14ac:dyDescent="0.2">
      <c r="A277" s="23" t="str">
        <f>IF(ROWS($A$8:A277)&gt;$B$2,"",ROWS($A$8:A277))</f>
        <v/>
      </c>
      <c r="B277" s="21" t="str">
        <f t="shared" si="56"/>
        <v/>
      </c>
      <c r="C277" s="20" t="str">
        <f t="shared" si="51"/>
        <v/>
      </c>
      <c r="D277" s="20" t="str">
        <f t="shared" si="52"/>
        <v/>
      </c>
      <c r="E277" s="20" t="str">
        <f t="shared" si="54"/>
        <v/>
      </c>
      <c r="F277" s="20" t="str">
        <f t="shared" si="53"/>
        <v/>
      </c>
      <c r="G277" s="20" t="str">
        <f t="shared" si="55"/>
        <v/>
      </c>
      <c r="J277" s="23"/>
      <c r="K277" s="21" t="str">
        <f t="shared" si="57"/>
        <v/>
      </c>
      <c r="P277" s="2"/>
    </row>
    <row r="278" spans="1:16" x14ac:dyDescent="0.2">
      <c r="A278" s="23" t="str">
        <f>IF(ROWS($A$8:A278)&gt;$B$2,"",ROWS($A$8:A278))</f>
        <v/>
      </c>
      <c r="B278" s="21" t="str">
        <f t="shared" si="56"/>
        <v/>
      </c>
      <c r="C278" s="20" t="str">
        <f t="shared" si="51"/>
        <v/>
      </c>
      <c r="D278" s="20" t="str">
        <f t="shared" si="52"/>
        <v/>
      </c>
      <c r="E278" s="20" t="str">
        <f t="shared" si="54"/>
        <v/>
      </c>
      <c r="F278" s="20" t="str">
        <f t="shared" si="53"/>
        <v/>
      </c>
      <c r="G278" s="20" t="str">
        <f t="shared" si="55"/>
        <v/>
      </c>
      <c r="J278" s="23"/>
      <c r="K278" s="21" t="str">
        <f t="shared" si="57"/>
        <v/>
      </c>
      <c r="P278" s="2"/>
    </row>
    <row r="279" spans="1:16" x14ac:dyDescent="0.2">
      <c r="A279" s="23" t="str">
        <f>IF(ROWS($A$8:A279)&gt;$B$2,"",ROWS($A$8:A279))</f>
        <v/>
      </c>
      <c r="B279" s="21" t="str">
        <f t="shared" si="56"/>
        <v/>
      </c>
      <c r="C279" s="20" t="str">
        <f t="shared" si="51"/>
        <v/>
      </c>
      <c r="D279" s="20" t="str">
        <f t="shared" si="52"/>
        <v/>
      </c>
      <c r="E279" s="20" t="str">
        <f t="shared" si="54"/>
        <v/>
      </c>
      <c r="F279" s="20" t="str">
        <f t="shared" si="53"/>
        <v/>
      </c>
      <c r="G279" s="20" t="str">
        <f t="shared" si="55"/>
        <v/>
      </c>
      <c r="J279" s="23"/>
      <c r="K279" s="21" t="str">
        <f t="shared" si="57"/>
        <v/>
      </c>
      <c r="P279" s="2"/>
    </row>
    <row r="280" spans="1:16" x14ac:dyDescent="0.2">
      <c r="A280" s="23" t="str">
        <f>IF(ROWS($A$8:A280)&gt;$B$2,"",ROWS($A$8:A280))</f>
        <v/>
      </c>
      <c r="B280" s="21" t="str">
        <f t="shared" si="56"/>
        <v/>
      </c>
      <c r="C280" s="20" t="str">
        <f t="shared" si="51"/>
        <v/>
      </c>
      <c r="D280" s="20" t="str">
        <f t="shared" si="52"/>
        <v/>
      </c>
      <c r="E280" s="20" t="str">
        <f t="shared" si="54"/>
        <v/>
      </c>
      <c r="F280" s="20" t="str">
        <f t="shared" si="53"/>
        <v/>
      </c>
      <c r="G280" s="20" t="str">
        <f t="shared" si="55"/>
        <v/>
      </c>
      <c r="J280" s="23"/>
      <c r="K280" s="21" t="str">
        <f t="shared" si="57"/>
        <v/>
      </c>
      <c r="P280" s="2"/>
    </row>
    <row r="281" spans="1:16" x14ac:dyDescent="0.2">
      <c r="A281" s="23" t="str">
        <f>IF(ROWS($A$8:A281)&gt;$B$2,"",ROWS($A$8:A281))</f>
        <v/>
      </c>
      <c r="B281" s="21" t="str">
        <f t="shared" si="56"/>
        <v/>
      </c>
      <c r="C281" s="20" t="str">
        <f t="shared" si="51"/>
        <v/>
      </c>
      <c r="D281" s="20" t="str">
        <f t="shared" si="52"/>
        <v/>
      </c>
      <c r="E281" s="20" t="str">
        <f t="shared" si="54"/>
        <v/>
      </c>
      <c r="F281" s="20" t="str">
        <f t="shared" si="53"/>
        <v/>
      </c>
      <c r="G281" s="20" t="str">
        <f t="shared" si="55"/>
        <v/>
      </c>
      <c r="J281" s="23"/>
      <c r="K281" s="21" t="str">
        <f t="shared" si="57"/>
        <v/>
      </c>
      <c r="P281" s="2"/>
    </row>
    <row r="282" spans="1:16" x14ac:dyDescent="0.2">
      <c r="A282" s="23" t="str">
        <f>IF(ROWS($A$8:A282)&gt;$B$2,"",ROWS($A$8:A282))</f>
        <v/>
      </c>
      <c r="B282" s="21" t="str">
        <f t="shared" si="56"/>
        <v/>
      </c>
      <c r="C282" s="20" t="str">
        <f t="shared" si="51"/>
        <v/>
      </c>
      <c r="D282" s="20" t="str">
        <f t="shared" si="52"/>
        <v/>
      </c>
      <c r="E282" s="20" t="str">
        <f t="shared" si="54"/>
        <v/>
      </c>
      <c r="F282" s="20" t="str">
        <f t="shared" si="53"/>
        <v/>
      </c>
      <c r="G282" s="20" t="str">
        <f t="shared" si="55"/>
        <v/>
      </c>
      <c r="J282" s="23"/>
      <c r="K282" s="21" t="str">
        <f t="shared" si="57"/>
        <v/>
      </c>
      <c r="P282" s="2"/>
    </row>
    <row r="283" spans="1:16" x14ac:dyDescent="0.2">
      <c r="A283" s="23" t="str">
        <f>IF(ROWS($A$8:A283)&gt;$B$2,"",ROWS($A$8:A283))</f>
        <v/>
      </c>
      <c r="B283" s="21" t="str">
        <f t="shared" si="56"/>
        <v/>
      </c>
      <c r="C283" s="20" t="str">
        <f t="shared" si="51"/>
        <v/>
      </c>
      <c r="D283" s="20" t="str">
        <f t="shared" si="52"/>
        <v/>
      </c>
      <c r="E283" s="20" t="str">
        <f t="shared" si="54"/>
        <v/>
      </c>
      <c r="F283" s="20" t="str">
        <f t="shared" si="53"/>
        <v/>
      </c>
      <c r="G283" s="20" t="str">
        <f t="shared" si="55"/>
        <v/>
      </c>
      <c r="J283" s="23"/>
      <c r="K283" s="21" t="str">
        <f t="shared" si="57"/>
        <v/>
      </c>
      <c r="P283" s="2"/>
    </row>
    <row r="284" spans="1:16" x14ac:dyDescent="0.2">
      <c r="A284" s="23" t="str">
        <f>IF(ROWS($A$8:A284)&gt;$B$2,"",ROWS($A$8:A284))</f>
        <v/>
      </c>
      <c r="B284" s="21" t="str">
        <f t="shared" si="56"/>
        <v/>
      </c>
      <c r="C284" s="20" t="str">
        <f t="shared" si="51"/>
        <v/>
      </c>
      <c r="D284" s="20" t="str">
        <f t="shared" si="52"/>
        <v/>
      </c>
      <c r="E284" s="20" t="str">
        <f t="shared" si="54"/>
        <v/>
      </c>
      <c r="F284" s="20" t="str">
        <f t="shared" si="53"/>
        <v/>
      </c>
      <c r="G284" s="20" t="str">
        <f t="shared" si="55"/>
        <v/>
      </c>
      <c r="J284" s="23"/>
      <c r="K284" s="21" t="str">
        <f t="shared" si="57"/>
        <v/>
      </c>
      <c r="P284" s="2"/>
    </row>
    <row r="285" spans="1:16" x14ac:dyDescent="0.2">
      <c r="A285" s="23" t="str">
        <f>IF(ROWS($A$8:A285)&gt;$B$2,"",ROWS($A$8:A285))</f>
        <v/>
      </c>
      <c r="B285" s="21" t="str">
        <f t="shared" si="56"/>
        <v/>
      </c>
      <c r="C285" s="20" t="str">
        <f t="shared" si="51"/>
        <v/>
      </c>
      <c r="D285" s="20" t="str">
        <f t="shared" si="52"/>
        <v/>
      </c>
      <c r="E285" s="20" t="str">
        <f t="shared" si="54"/>
        <v/>
      </c>
      <c r="F285" s="20" t="str">
        <f t="shared" si="53"/>
        <v/>
      </c>
      <c r="G285" s="20" t="str">
        <f t="shared" si="55"/>
        <v/>
      </c>
      <c r="J285" s="23"/>
      <c r="K285" s="21" t="str">
        <f t="shared" si="57"/>
        <v/>
      </c>
      <c r="P285" s="2"/>
    </row>
    <row r="286" spans="1:16" x14ac:dyDescent="0.2">
      <c r="A286" s="23" t="str">
        <f>IF(ROWS($A$8:A286)&gt;$B$2,"",ROWS($A$8:A286))</f>
        <v/>
      </c>
      <c r="B286" s="21" t="str">
        <f t="shared" si="56"/>
        <v/>
      </c>
      <c r="C286" s="20" t="str">
        <f t="shared" si="51"/>
        <v/>
      </c>
      <c r="D286" s="20" t="str">
        <f t="shared" si="52"/>
        <v/>
      </c>
      <c r="E286" s="20" t="str">
        <f t="shared" si="54"/>
        <v/>
      </c>
      <c r="F286" s="20" t="str">
        <f t="shared" si="53"/>
        <v/>
      </c>
      <c r="G286" s="20" t="str">
        <f t="shared" si="55"/>
        <v/>
      </c>
      <c r="J286" s="23"/>
      <c r="K286" s="21" t="str">
        <f t="shared" si="57"/>
        <v/>
      </c>
      <c r="P286" s="2"/>
    </row>
    <row r="287" spans="1:16" x14ac:dyDescent="0.2">
      <c r="A287" s="23" t="str">
        <f>IF(ROWS($A$8:A287)&gt;$B$2,"",ROWS($A$8:A287))</f>
        <v/>
      </c>
      <c r="B287" s="21" t="str">
        <f t="shared" si="56"/>
        <v/>
      </c>
      <c r="C287" s="20" t="str">
        <f t="shared" si="51"/>
        <v/>
      </c>
      <c r="D287" s="20" t="str">
        <f t="shared" si="52"/>
        <v/>
      </c>
      <c r="E287" s="20" t="str">
        <f t="shared" si="54"/>
        <v/>
      </c>
      <c r="F287" s="20" t="str">
        <f t="shared" si="53"/>
        <v/>
      </c>
      <c r="G287" s="20" t="str">
        <f t="shared" si="55"/>
        <v/>
      </c>
      <c r="J287" s="23"/>
      <c r="K287" s="21" t="str">
        <f t="shared" si="57"/>
        <v/>
      </c>
      <c r="P287" s="2"/>
    </row>
    <row r="288" spans="1:16" x14ac:dyDescent="0.2">
      <c r="A288" s="23" t="str">
        <f>IF(ROWS($A$8:A288)&gt;$B$2,"",ROWS($A$8:A288))</f>
        <v/>
      </c>
      <c r="B288" s="21" t="str">
        <f t="shared" si="56"/>
        <v/>
      </c>
      <c r="C288" s="20" t="str">
        <f t="shared" si="51"/>
        <v/>
      </c>
      <c r="D288" s="20" t="str">
        <f t="shared" si="52"/>
        <v/>
      </c>
      <c r="E288" s="20" t="str">
        <f t="shared" si="54"/>
        <v/>
      </c>
      <c r="F288" s="20" t="str">
        <f t="shared" si="53"/>
        <v/>
      </c>
      <c r="G288" s="20" t="str">
        <f t="shared" si="55"/>
        <v/>
      </c>
      <c r="J288" s="23"/>
      <c r="K288" s="21" t="str">
        <f t="shared" si="57"/>
        <v/>
      </c>
      <c r="P288" s="2"/>
    </row>
    <row r="289" spans="1:16" x14ac:dyDescent="0.2">
      <c r="A289" s="23" t="str">
        <f>IF(ROWS($A$8:A289)&gt;$B$2,"",ROWS($A$8:A289))</f>
        <v/>
      </c>
      <c r="B289" s="21" t="str">
        <f t="shared" si="56"/>
        <v/>
      </c>
      <c r="C289" s="20" t="str">
        <f t="shared" si="51"/>
        <v/>
      </c>
      <c r="D289" s="20" t="str">
        <f t="shared" si="52"/>
        <v/>
      </c>
      <c r="E289" s="20" t="str">
        <f t="shared" si="54"/>
        <v/>
      </c>
      <c r="F289" s="20" t="str">
        <f t="shared" si="53"/>
        <v/>
      </c>
      <c r="G289" s="20" t="str">
        <f t="shared" si="55"/>
        <v/>
      </c>
      <c r="J289" s="23"/>
      <c r="K289" s="21" t="str">
        <f t="shared" si="57"/>
        <v/>
      </c>
      <c r="P289" s="2"/>
    </row>
    <row r="290" spans="1:16" x14ac:dyDescent="0.2">
      <c r="A290" s="23" t="str">
        <f>IF(ROWS($A$8:A290)&gt;$B$2,"",ROWS($A$8:A290))</f>
        <v/>
      </c>
      <c r="B290" s="21" t="str">
        <f t="shared" si="56"/>
        <v/>
      </c>
      <c r="C290" s="20" t="str">
        <f t="shared" si="51"/>
        <v/>
      </c>
      <c r="D290" s="20" t="str">
        <f t="shared" si="52"/>
        <v/>
      </c>
      <c r="E290" s="20" t="str">
        <f t="shared" si="54"/>
        <v/>
      </c>
      <c r="F290" s="20" t="str">
        <f t="shared" si="53"/>
        <v/>
      </c>
      <c r="G290" s="20" t="str">
        <f t="shared" si="55"/>
        <v/>
      </c>
      <c r="J290" s="23"/>
      <c r="K290" s="21" t="str">
        <f t="shared" si="57"/>
        <v/>
      </c>
      <c r="P290" s="2"/>
    </row>
    <row r="291" spans="1:16" x14ac:dyDescent="0.2">
      <c r="A291" s="23" t="str">
        <f>IF(ROWS($A$8:A291)&gt;$B$2,"",ROWS($A$8:A291))</f>
        <v/>
      </c>
      <c r="B291" s="21" t="str">
        <f t="shared" si="56"/>
        <v/>
      </c>
      <c r="C291" s="20" t="str">
        <f t="shared" si="51"/>
        <v/>
      </c>
      <c r="D291" s="20" t="str">
        <f t="shared" si="52"/>
        <v/>
      </c>
      <c r="E291" s="20" t="str">
        <f t="shared" si="54"/>
        <v/>
      </c>
      <c r="F291" s="20" t="str">
        <f t="shared" si="53"/>
        <v/>
      </c>
      <c r="G291" s="20" t="str">
        <f t="shared" si="55"/>
        <v/>
      </c>
      <c r="J291" s="23"/>
      <c r="K291" s="21" t="str">
        <f t="shared" si="57"/>
        <v/>
      </c>
      <c r="P291" s="2"/>
    </row>
    <row r="292" spans="1:16" x14ac:dyDescent="0.2">
      <c r="A292" s="23" t="str">
        <f>IF(ROWS($A$8:A292)&gt;$B$2,"",ROWS($A$8:A292))</f>
        <v/>
      </c>
      <c r="B292" s="21" t="str">
        <f t="shared" si="56"/>
        <v/>
      </c>
      <c r="C292" s="20" t="str">
        <f t="shared" si="51"/>
        <v/>
      </c>
      <c r="D292" s="20" t="str">
        <f t="shared" si="52"/>
        <v/>
      </c>
      <c r="E292" s="20" t="str">
        <f t="shared" si="54"/>
        <v/>
      </c>
      <c r="F292" s="20" t="str">
        <f t="shared" si="53"/>
        <v/>
      </c>
      <c r="G292" s="20" t="str">
        <f t="shared" si="55"/>
        <v/>
      </c>
      <c r="J292" s="23"/>
      <c r="K292" s="21" t="str">
        <f t="shared" si="57"/>
        <v/>
      </c>
      <c r="P292" s="2"/>
    </row>
    <row r="293" spans="1:16" x14ac:dyDescent="0.2">
      <c r="A293" s="23" t="str">
        <f>IF(ROWS($A$8:A293)&gt;$B$2,"",ROWS($A$8:A293))</f>
        <v/>
      </c>
      <c r="B293" s="21" t="str">
        <f t="shared" si="56"/>
        <v/>
      </c>
      <c r="C293" s="20" t="str">
        <f t="shared" si="51"/>
        <v/>
      </c>
      <c r="D293" s="20" t="str">
        <f t="shared" si="52"/>
        <v/>
      </c>
      <c r="E293" s="20" t="str">
        <f t="shared" si="54"/>
        <v/>
      </c>
      <c r="F293" s="20" t="str">
        <f t="shared" si="53"/>
        <v/>
      </c>
      <c r="G293" s="20" t="str">
        <f t="shared" si="55"/>
        <v/>
      </c>
      <c r="J293" s="23"/>
      <c r="K293" s="21" t="str">
        <f t="shared" si="57"/>
        <v/>
      </c>
      <c r="P293" s="2"/>
    </row>
    <row r="294" spans="1:16" x14ac:dyDescent="0.2">
      <c r="A294" s="23" t="str">
        <f>IF(ROWS($A$8:A294)&gt;$B$2,"",ROWS($A$8:A294))</f>
        <v/>
      </c>
      <c r="B294" s="21" t="str">
        <f t="shared" si="56"/>
        <v/>
      </c>
      <c r="C294" s="20" t="str">
        <f t="shared" si="51"/>
        <v/>
      </c>
      <c r="D294" s="20" t="str">
        <f t="shared" si="52"/>
        <v/>
      </c>
      <c r="E294" s="20" t="str">
        <f t="shared" si="54"/>
        <v/>
      </c>
      <c r="F294" s="20" t="str">
        <f t="shared" si="53"/>
        <v/>
      </c>
      <c r="G294" s="20" t="str">
        <f t="shared" si="55"/>
        <v/>
      </c>
      <c r="J294" s="23"/>
      <c r="K294" s="21" t="str">
        <f t="shared" si="57"/>
        <v/>
      </c>
      <c r="P294" s="2"/>
    </row>
    <row r="295" spans="1:16" x14ac:dyDescent="0.2">
      <c r="A295" s="23" t="str">
        <f>IF(ROWS($A$8:A295)&gt;$B$2,"",ROWS($A$8:A295))</f>
        <v/>
      </c>
      <c r="B295" s="21" t="str">
        <f t="shared" si="56"/>
        <v/>
      </c>
      <c r="C295" s="20" t="str">
        <f t="shared" si="51"/>
        <v/>
      </c>
      <c r="D295" s="20" t="str">
        <f t="shared" si="52"/>
        <v/>
      </c>
      <c r="E295" s="20" t="str">
        <f t="shared" si="54"/>
        <v/>
      </c>
      <c r="F295" s="20" t="str">
        <f t="shared" si="53"/>
        <v/>
      </c>
      <c r="G295" s="20" t="str">
        <f t="shared" si="55"/>
        <v/>
      </c>
      <c r="J295" s="23"/>
      <c r="K295" s="21" t="str">
        <f t="shared" si="57"/>
        <v/>
      </c>
      <c r="P295" s="2"/>
    </row>
    <row r="296" spans="1:16" x14ac:dyDescent="0.2">
      <c r="A296" s="23" t="str">
        <f>IF(ROWS($A$8:A296)&gt;$B$2,"",ROWS($A$8:A296))</f>
        <v/>
      </c>
      <c r="B296" s="21" t="str">
        <f t="shared" si="56"/>
        <v/>
      </c>
      <c r="C296" s="20" t="str">
        <f t="shared" si="51"/>
        <v/>
      </c>
      <c r="D296" s="20" t="str">
        <f t="shared" si="52"/>
        <v/>
      </c>
      <c r="E296" s="20" t="str">
        <f t="shared" si="54"/>
        <v/>
      </c>
      <c r="F296" s="20" t="str">
        <f t="shared" si="53"/>
        <v/>
      </c>
      <c r="G296" s="20" t="str">
        <f t="shared" si="55"/>
        <v/>
      </c>
      <c r="J296" s="23"/>
      <c r="K296" s="21" t="str">
        <f t="shared" si="57"/>
        <v/>
      </c>
      <c r="P296" s="2"/>
    </row>
    <row r="297" spans="1:16" x14ac:dyDescent="0.2">
      <c r="A297" s="23" t="str">
        <f>IF(ROWS($A$8:A297)&gt;$B$2,"",ROWS($A$8:A297))</f>
        <v/>
      </c>
      <c r="B297" s="21" t="str">
        <f t="shared" si="56"/>
        <v/>
      </c>
      <c r="C297" s="20" t="str">
        <f t="shared" si="51"/>
        <v/>
      </c>
      <c r="D297" s="20" t="str">
        <f t="shared" si="52"/>
        <v/>
      </c>
      <c r="E297" s="20" t="str">
        <f t="shared" si="54"/>
        <v/>
      </c>
      <c r="F297" s="20" t="str">
        <f t="shared" si="53"/>
        <v/>
      </c>
      <c r="G297" s="20" t="str">
        <f t="shared" si="55"/>
        <v/>
      </c>
      <c r="J297" s="23"/>
      <c r="K297" s="21" t="str">
        <f t="shared" si="57"/>
        <v/>
      </c>
      <c r="P297" s="2"/>
    </row>
    <row r="298" spans="1:16" x14ac:dyDescent="0.2">
      <c r="A298" s="23" t="str">
        <f>IF(ROWS($A$8:A298)&gt;$B$2,"",ROWS($A$8:A298))</f>
        <v/>
      </c>
      <c r="B298" s="21" t="str">
        <f t="shared" si="56"/>
        <v/>
      </c>
      <c r="C298" s="20" t="str">
        <f t="shared" si="51"/>
        <v/>
      </c>
      <c r="D298" s="20" t="str">
        <f t="shared" si="52"/>
        <v/>
      </c>
      <c r="E298" s="20" t="str">
        <f t="shared" si="54"/>
        <v/>
      </c>
      <c r="F298" s="20" t="str">
        <f t="shared" si="53"/>
        <v/>
      </c>
      <c r="G298" s="20" t="str">
        <f t="shared" si="55"/>
        <v/>
      </c>
      <c r="J298" s="23"/>
      <c r="K298" s="21" t="str">
        <f t="shared" si="57"/>
        <v/>
      </c>
      <c r="P298" s="2"/>
    </row>
    <row r="299" spans="1:16" x14ac:dyDescent="0.2">
      <c r="A299" s="23" t="str">
        <f>IF(ROWS($A$8:A299)&gt;$B$2,"",ROWS($A$8:A299))</f>
        <v/>
      </c>
      <c r="B299" s="21" t="str">
        <f t="shared" si="56"/>
        <v/>
      </c>
      <c r="C299" s="20" t="str">
        <f t="shared" si="51"/>
        <v/>
      </c>
      <c r="D299" s="20" t="str">
        <f t="shared" si="52"/>
        <v/>
      </c>
      <c r="E299" s="20" t="str">
        <f t="shared" si="54"/>
        <v/>
      </c>
      <c r="F299" s="20" t="str">
        <f t="shared" si="53"/>
        <v/>
      </c>
      <c r="G299" s="20" t="str">
        <f t="shared" si="55"/>
        <v/>
      </c>
      <c r="J299" s="23"/>
      <c r="K299" s="21" t="str">
        <f t="shared" si="57"/>
        <v/>
      </c>
      <c r="P299" s="2"/>
    </row>
    <row r="300" spans="1:16" x14ac:dyDescent="0.2">
      <c r="A300" s="23" t="str">
        <f>IF(ROWS($A$8:A300)&gt;$B$2,"",ROWS($A$8:A300))</f>
        <v/>
      </c>
      <c r="B300" s="21" t="str">
        <f t="shared" si="56"/>
        <v/>
      </c>
      <c r="C300" s="20" t="str">
        <f t="shared" si="51"/>
        <v/>
      </c>
      <c r="D300" s="20" t="str">
        <f t="shared" si="52"/>
        <v/>
      </c>
      <c r="E300" s="20" t="str">
        <f t="shared" si="54"/>
        <v/>
      </c>
      <c r="F300" s="20" t="str">
        <f t="shared" si="53"/>
        <v/>
      </c>
      <c r="G300" s="20" t="str">
        <f t="shared" si="55"/>
        <v/>
      </c>
      <c r="J300" s="23"/>
      <c r="K300" s="21" t="str">
        <f t="shared" si="57"/>
        <v/>
      </c>
      <c r="P300" s="2"/>
    </row>
    <row r="301" spans="1:16" x14ac:dyDescent="0.2">
      <c r="A301" s="23" t="str">
        <f>IF(ROWS($A$8:A301)&gt;$B$2,"",ROWS($A$8:A301))</f>
        <v/>
      </c>
      <c r="B301" s="21" t="str">
        <f t="shared" si="56"/>
        <v/>
      </c>
      <c r="C301" s="20" t="str">
        <f t="shared" si="51"/>
        <v/>
      </c>
      <c r="D301" s="20" t="str">
        <f t="shared" si="52"/>
        <v/>
      </c>
      <c r="E301" s="20" t="str">
        <f t="shared" si="54"/>
        <v/>
      </c>
      <c r="F301" s="20" t="str">
        <f t="shared" si="53"/>
        <v/>
      </c>
      <c r="G301" s="20" t="str">
        <f t="shared" si="55"/>
        <v/>
      </c>
      <c r="J301" s="23"/>
      <c r="K301" s="21" t="str">
        <f t="shared" si="57"/>
        <v/>
      </c>
      <c r="P301" s="2"/>
    </row>
    <row r="302" spans="1:16" x14ac:dyDescent="0.2">
      <c r="A302" s="23" t="str">
        <f>IF(ROWS($A$8:A302)&gt;$B$2,"",ROWS($A$8:A302))</f>
        <v/>
      </c>
      <c r="B302" s="21" t="str">
        <f t="shared" si="56"/>
        <v/>
      </c>
      <c r="C302" s="20" t="str">
        <f t="shared" si="51"/>
        <v/>
      </c>
      <c r="D302" s="20" t="str">
        <f t="shared" si="52"/>
        <v/>
      </c>
      <c r="E302" s="20" t="str">
        <f t="shared" si="54"/>
        <v/>
      </c>
      <c r="F302" s="20" t="str">
        <f t="shared" si="53"/>
        <v/>
      </c>
      <c r="G302" s="20" t="str">
        <f t="shared" si="55"/>
        <v/>
      </c>
      <c r="J302" s="23"/>
      <c r="K302" s="21" t="str">
        <f t="shared" si="57"/>
        <v/>
      </c>
      <c r="P302" s="2"/>
    </row>
    <row r="303" spans="1:16" x14ac:dyDescent="0.2">
      <c r="A303" s="23" t="str">
        <f>IF(ROWS($A$8:A303)&gt;$B$2,"",ROWS($A$8:A303))</f>
        <v/>
      </c>
      <c r="B303" s="21" t="str">
        <f t="shared" si="56"/>
        <v/>
      </c>
      <c r="C303" s="20" t="str">
        <f t="shared" si="51"/>
        <v/>
      </c>
      <c r="D303" s="20" t="str">
        <f t="shared" si="52"/>
        <v/>
      </c>
      <c r="E303" s="20" t="str">
        <f t="shared" si="54"/>
        <v/>
      </c>
      <c r="F303" s="20" t="str">
        <f t="shared" si="53"/>
        <v/>
      </c>
      <c r="G303" s="20" t="str">
        <f t="shared" si="55"/>
        <v/>
      </c>
      <c r="J303" s="23"/>
      <c r="K303" s="21" t="str">
        <f t="shared" si="57"/>
        <v/>
      </c>
      <c r="P303" s="2"/>
    </row>
    <row r="304" spans="1:16" x14ac:dyDescent="0.2">
      <c r="A304" s="23" t="str">
        <f>IF(ROWS($A$8:A304)&gt;$B$2,"",ROWS($A$8:A304))</f>
        <v/>
      </c>
      <c r="B304" s="21" t="str">
        <f t="shared" si="56"/>
        <v/>
      </c>
      <c r="C304" s="20" t="str">
        <f t="shared" si="51"/>
        <v/>
      </c>
      <c r="D304" s="20" t="str">
        <f t="shared" si="52"/>
        <v/>
      </c>
      <c r="E304" s="20" t="str">
        <f t="shared" si="54"/>
        <v/>
      </c>
      <c r="F304" s="20" t="str">
        <f t="shared" si="53"/>
        <v/>
      </c>
      <c r="G304" s="20" t="str">
        <f t="shared" si="55"/>
        <v/>
      </c>
      <c r="J304" s="23"/>
      <c r="K304" s="21" t="str">
        <f t="shared" si="57"/>
        <v/>
      </c>
      <c r="P304" s="2"/>
    </row>
    <row r="305" spans="1:16" x14ac:dyDescent="0.2">
      <c r="A305" s="23" t="str">
        <f>IF(ROWS($A$8:A305)&gt;$B$2,"",ROWS($A$8:A305))</f>
        <v/>
      </c>
      <c r="B305" s="21" t="str">
        <f t="shared" si="56"/>
        <v/>
      </c>
      <c r="C305" s="20" t="str">
        <f t="shared" si="51"/>
        <v/>
      </c>
      <c r="D305" s="20" t="str">
        <f t="shared" si="52"/>
        <v/>
      </c>
      <c r="E305" s="20" t="str">
        <f t="shared" si="54"/>
        <v/>
      </c>
      <c r="F305" s="20" t="str">
        <f t="shared" si="53"/>
        <v/>
      </c>
      <c r="G305" s="20" t="str">
        <f t="shared" si="55"/>
        <v/>
      </c>
      <c r="J305" s="23"/>
      <c r="K305" s="21" t="str">
        <f t="shared" si="57"/>
        <v/>
      </c>
      <c r="P305" s="2"/>
    </row>
    <row r="306" spans="1:16" x14ac:dyDescent="0.2">
      <c r="A306" s="23" t="str">
        <f>IF(ROWS($A$8:A306)&gt;$B$2,"",ROWS($A$8:A306))</f>
        <v/>
      </c>
      <c r="B306" s="21" t="str">
        <f t="shared" si="56"/>
        <v/>
      </c>
      <c r="C306" s="20" t="str">
        <f t="shared" si="51"/>
        <v/>
      </c>
      <c r="D306" s="20" t="str">
        <f t="shared" si="52"/>
        <v/>
      </c>
      <c r="E306" s="20" t="str">
        <f t="shared" si="54"/>
        <v/>
      </c>
      <c r="F306" s="20" t="str">
        <f t="shared" si="53"/>
        <v/>
      </c>
      <c r="G306" s="20" t="str">
        <f t="shared" si="55"/>
        <v/>
      </c>
      <c r="J306" s="23"/>
      <c r="K306" s="21" t="str">
        <f t="shared" si="57"/>
        <v/>
      </c>
      <c r="P306" s="2"/>
    </row>
    <row r="307" spans="1:16" x14ac:dyDescent="0.2">
      <c r="A307" s="23" t="str">
        <f>IF(ROWS($A$8:A307)&gt;$B$2,"",ROWS($A$8:A307))</f>
        <v/>
      </c>
      <c r="B307" s="21" t="str">
        <f t="shared" si="56"/>
        <v/>
      </c>
      <c r="C307" s="20" t="str">
        <f t="shared" si="51"/>
        <v/>
      </c>
      <c r="D307" s="20" t="str">
        <f t="shared" si="52"/>
        <v/>
      </c>
      <c r="E307" s="20" t="str">
        <f t="shared" si="54"/>
        <v/>
      </c>
      <c r="F307" s="20" t="str">
        <f t="shared" si="53"/>
        <v/>
      </c>
      <c r="G307" s="20" t="str">
        <f t="shared" si="55"/>
        <v/>
      </c>
      <c r="J307" s="23"/>
      <c r="K307" s="21" t="str">
        <f t="shared" si="57"/>
        <v/>
      </c>
      <c r="P307" s="2"/>
    </row>
    <row r="308" spans="1:16" x14ac:dyDescent="0.2">
      <c r="A308" s="23" t="str">
        <f>IF(ROWS($A$8:A308)&gt;$B$2,"",ROWS($A$8:A308))</f>
        <v/>
      </c>
      <c r="B308" s="21" t="str">
        <f t="shared" si="56"/>
        <v/>
      </c>
      <c r="C308" s="20" t="str">
        <f t="shared" si="51"/>
        <v/>
      </c>
      <c r="D308" s="20" t="str">
        <f t="shared" si="52"/>
        <v/>
      </c>
      <c r="E308" s="20" t="str">
        <f t="shared" si="54"/>
        <v/>
      </c>
      <c r="F308" s="20" t="str">
        <f t="shared" si="53"/>
        <v/>
      </c>
      <c r="G308" s="20" t="str">
        <f t="shared" si="55"/>
        <v/>
      </c>
      <c r="J308" s="23"/>
      <c r="K308" s="21" t="str">
        <f t="shared" si="57"/>
        <v/>
      </c>
      <c r="P308" s="2"/>
    </row>
    <row r="309" spans="1:16" x14ac:dyDescent="0.2">
      <c r="A309" s="23" t="str">
        <f>IF(ROWS($A$8:A309)&gt;$B$2,"",ROWS($A$8:A309))</f>
        <v/>
      </c>
      <c r="B309" s="21" t="str">
        <f t="shared" si="56"/>
        <v/>
      </c>
      <c r="C309" s="20" t="str">
        <f t="shared" si="51"/>
        <v/>
      </c>
      <c r="D309" s="20" t="str">
        <f t="shared" si="52"/>
        <v/>
      </c>
      <c r="E309" s="20" t="str">
        <f t="shared" si="54"/>
        <v/>
      </c>
      <c r="F309" s="20" t="str">
        <f t="shared" si="53"/>
        <v/>
      </c>
      <c r="G309" s="20" t="str">
        <f t="shared" si="55"/>
        <v/>
      </c>
      <c r="J309" s="23"/>
      <c r="K309" s="21" t="str">
        <f t="shared" si="57"/>
        <v/>
      </c>
      <c r="P309" s="2"/>
    </row>
    <row r="310" spans="1:16" x14ac:dyDescent="0.2">
      <c r="A310" s="23" t="str">
        <f>IF(ROWS($A$8:A310)&gt;$B$2,"",ROWS($A$8:A310))</f>
        <v/>
      </c>
      <c r="B310" s="21" t="str">
        <f t="shared" si="56"/>
        <v/>
      </c>
      <c r="C310" s="20" t="str">
        <f t="shared" si="51"/>
        <v/>
      </c>
      <c r="D310" s="20" t="str">
        <f t="shared" si="52"/>
        <v/>
      </c>
      <c r="E310" s="20" t="str">
        <f t="shared" si="54"/>
        <v/>
      </c>
      <c r="F310" s="20" t="str">
        <f t="shared" si="53"/>
        <v/>
      </c>
      <c r="G310" s="20" t="str">
        <f t="shared" si="55"/>
        <v/>
      </c>
      <c r="J310" s="23"/>
      <c r="K310" s="21" t="str">
        <f t="shared" si="57"/>
        <v/>
      </c>
      <c r="P310" s="2"/>
    </row>
    <row r="311" spans="1:16" x14ac:dyDescent="0.2">
      <c r="A311" s="23" t="str">
        <f>IF(ROWS($A$8:A311)&gt;$B$2,"",ROWS($A$8:A311))</f>
        <v/>
      </c>
      <c r="B311" s="21" t="str">
        <f t="shared" si="56"/>
        <v/>
      </c>
      <c r="C311" s="20" t="str">
        <f t="shared" si="51"/>
        <v/>
      </c>
      <c r="D311" s="20" t="str">
        <f t="shared" si="52"/>
        <v/>
      </c>
      <c r="E311" s="20" t="str">
        <f t="shared" si="54"/>
        <v/>
      </c>
      <c r="F311" s="20" t="str">
        <f t="shared" si="53"/>
        <v/>
      </c>
      <c r="G311" s="20" t="str">
        <f t="shared" si="55"/>
        <v/>
      </c>
      <c r="J311" s="23"/>
      <c r="K311" s="21" t="str">
        <f t="shared" si="57"/>
        <v/>
      </c>
      <c r="P311" s="2"/>
    </row>
    <row r="312" spans="1:16" x14ac:dyDescent="0.2">
      <c r="A312" s="23" t="str">
        <f>IF(ROWS($A$8:A312)&gt;$B$2,"",ROWS($A$8:A312))</f>
        <v/>
      </c>
      <c r="B312" s="21" t="str">
        <f t="shared" si="56"/>
        <v/>
      </c>
      <c r="C312" s="20" t="str">
        <f t="shared" si="51"/>
        <v/>
      </c>
      <c r="D312" s="20" t="str">
        <f t="shared" si="52"/>
        <v/>
      </c>
      <c r="E312" s="20" t="str">
        <f t="shared" si="54"/>
        <v/>
      </c>
      <c r="F312" s="20" t="str">
        <f t="shared" si="53"/>
        <v/>
      </c>
      <c r="G312" s="20" t="str">
        <f t="shared" si="55"/>
        <v/>
      </c>
      <c r="J312" s="23"/>
      <c r="K312" s="21" t="str">
        <f t="shared" si="57"/>
        <v/>
      </c>
      <c r="P312" s="2"/>
    </row>
    <row r="313" spans="1:16" x14ac:dyDescent="0.2">
      <c r="A313" s="23" t="str">
        <f>IF(ROWS($A$8:A313)&gt;$B$2,"",ROWS($A$8:A313))</f>
        <v/>
      </c>
      <c r="B313" s="21" t="str">
        <f t="shared" si="56"/>
        <v/>
      </c>
      <c r="C313" s="20" t="str">
        <f t="shared" si="51"/>
        <v/>
      </c>
      <c r="D313" s="20" t="str">
        <f t="shared" si="52"/>
        <v/>
      </c>
      <c r="E313" s="20" t="str">
        <f t="shared" si="54"/>
        <v/>
      </c>
      <c r="F313" s="20" t="str">
        <f t="shared" si="53"/>
        <v/>
      </c>
      <c r="G313" s="20" t="str">
        <f t="shared" si="55"/>
        <v/>
      </c>
      <c r="J313" s="23"/>
      <c r="K313" s="21" t="str">
        <f t="shared" si="57"/>
        <v/>
      </c>
      <c r="P313" s="2"/>
    </row>
    <row r="314" spans="1:16" x14ac:dyDescent="0.2">
      <c r="A314" s="23" t="str">
        <f>IF(ROWS($A$8:A314)&gt;$B$2,"",ROWS($A$8:A314))</f>
        <v/>
      </c>
      <c r="B314" s="21" t="str">
        <f t="shared" si="56"/>
        <v/>
      </c>
      <c r="C314" s="20" t="str">
        <f t="shared" si="51"/>
        <v/>
      </c>
      <c r="D314" s="20" t="str">
        <f t="shared" si="52"/>
        <v/>
      </c>
      <c r="E314" s="20" t="str">
        <f t="shared" si="54"/>
        <v/>
      </c>
      <c r="F314" s="20" t="str">
        <f t="shared" si="53"/>
        <v/>
      </c>
      <c r="G314" s="20" t="str">
        <f t="shared" si="55"/>
        <v/>
      </c>
      <c r="J314" s="23"/>
      <c r="K314" s="21" t="str">
        <f t="shared" si="57"/>
        <v/>
      </c>
      <c r="P314" s="2"/>
    </row>
    <row r="315" spans="1:16" x14ac:dyDescent="0.2">
      <c r="A315" s="23" t="str">
        <f>IF(ROWS($A$8:A315)&gt;$B$2,"",ROWS($A$8:A315))</f>
        <v/>
      </c>
      <c r="B315" s="21" t="str">
        <f t="shared" si="56"/>
        <v/>
      </c>
      <c r="C315" s="20" t="str">
        <f t="shared" si="51"/>
        <v/>
      </c>
      <c r="D315" s="20" t="str">
        <f t="shared" si="52"/>
        <v/>
      </c>
      <c r="E315" s="20" t="str">
        <f t="shared" si="54"/>
        <v/>
      </c>
      <c r="F315" s="20" t="str">
        <f t="shared" si="53"/>
        <v/>
      </c>
      <c r="G315" s="20" t="str">
        <f t="shared" si="55"/>
        <v/>
      </c>
      <c r="J315" s="23"/>
      <c r="K315" s="21" t="str">
        <f t="shared" si="57"/>
        <v/>
      </c>
      <c r="P315" s="2"/>
    </row>
    <row r="316" spans="1:16" x14ac:dyDescent="0.2">
      <c r="A316" s="23" t="str">
        <f>IF(ROWS($A$8:A316)&gt;$B$2,"",ROWS($A$8:A316))</f>
        <v/>
      </c>
      <c r="B316" s="21" t="str">
        <f t="shared" si="56"/>
        <v/>
      </c>
      <c r="C316" s="20" t="str">
        <f t="shared" si="51"/>
        <v/>
      </c>
      <c r="D316" s="20" t="str">
        <f t="shared" si="52"/>
        <v/>
      </c>
      <c r="E316" s="20" t="str">
        <f t="shared" si="54"/>
        <v/>
      </c>
      <c r="F316" s="20" t="str">
        <f t="shared" si="53"/>
        <v/>
      </c>
      <c r="G316" s="20" t="str">
        <f t="shared" si="55"/>
        <v/>
      </c>
      <c r="J316" s="23"/>
      <c r="K316" s="21" t="str">
        <f t="shared" si="57"/>
        <v/>
      </c>
      <c r="P316" s="2"/>
    </row>
    <row r="317" spans="1:16" x14ac:dyDescent="0.2">
      <c r="A317" s="23" t="str">
        <f>IF(ROWS($A$8:A317)&gt;$B$2,"",ROWS($A$8:A317))</f>
        <v/>
      </c>
      <c r="B317" s="21" t="str">
        <f t="shared" si="56"/>
        <v/>
      </c>
      <c r="C317" s="20" t="str">
        <f t="shared" si="51"/>
        <v/>
      </c>
      <c r="D317" s="20" t="str">
        <f t="shared" si="52"/>
        <v/>
      </c>
      <c r="E317" s="20" t="str">
        <f t="shared" si="54"/>
        <v/>
      </c>
      <c r="F317" s="20" t="str">
        <f t="shared" si="53"/>
        <v/>
      </c>
      <c r="G317" s="20" t="str">
        <f t="shared" si="55"/>
        <v/>
      </c>
      <c r="J317" s="23"/>
      <c r="K317" s="21" t="str">
        <f t="shared" si="57"/>
        <v/>
      </c>
      <c r="P317" s="2"/>
    </row>
    <row r="318" spans="1:16" x14ac:dyDescent="0.2">
      <c r="A318" s="23" t="str">
        <f>IF(ROWS($A$8:A318)&gt;$B$2,"",ROWS($A$8:A318))</f>
        <v/>
      </c>
      <c r="B318" s="21" t="str">
        <f t="shared" si="56"/>
        <v/>
      </c>
      <c r="C318" s="20" t="str">
        <f t="shared" si="51"/>
        <v/>
      </c>
      <c r="D318" s="20" t="str">
        <f t="shared" si="52"/>
        <v/>
      </c>
      <c r="E318" s="20" t="str">
        <f t="shared" si="54"/>
        <v/>
      </c>
      <c r="F318" s="20" t="str">
        <f t="shared" si="53"/>
        <v/>
      </c>
      <c r="G318" s="20" t="str">
        <f t="shared" si="55"/>
        <v/>
      </c>
      <c r="J318" s="23"/>
      <c r="K318" s="21" t="str">
        <f t="shared" si="57"/>
        <v/>
      </c>
      <c r="P318" s="2"/>
    </row>
    <row r="319" spans="1:16" x14ac:dyDescent="0.2">
      <c r="A319" s="23" t="str">
        <f>IF(ROWS($A$8:A319)&gt;$B$2,"",ROWS($A$8:A319))</f>
        <v/>
      </c>
      <c r="B319" s="21" t="str">
        <f t="shared" si="56"/>
        <v/>
      </c>
      <c r="C319" s="20" t="str">
        <f t="shared" si="51"/>
        <v/>
      </c>
      <c r="D319" s="20" t="str">
        <f t="shared" si="52"/>
        <v/>
      </c>
      <c r="E319" s="20" t="str">
        <f t="shared" si="54"/>
        <v/>
      </c>
      <c r="F319" s="20" t="str">
        <f t="shared" si="53"/>
        <v/>
      </c>
      <c r="G319" s="20" t="str">
        <f t="shared" si="55"/>
        <v/>
      </c>
      <c r="J319" s="23"/>
      <c r="K319" s="21" t="str">
        <f t="shared" si="57"/>
        <v/>
      </c>
      <c r="P319" s="2"/>
    </row>
    <row r="320" spans="1:16" x14ac:dyDescent="0.2">
      <c r="A320" s="23" t="str">
        <f>IF(ROWS($A$8:A320)&gt;$B$2,"",ROWS($A$8:A320))</f>
        <v/>
      </c>
      <c r="B320" s="21" t="str">
        <f t="shared" si="56"/>
        <v/>
      </c>
      <c r="C320" s="20" t="str">
        <f t="shared" si="51"/>
        <v/>
      </c>
      <c r="D320" s="20" t="str">
        <f t="shared" si="52"/>
        <v/>
      </c>
      <c r="E320" s="20" t="str">
        <f t="shared" si="54"/>
        <v/>
      </c>
      <c r="F320" s="20" t="str">
        <f t="shared" si="53"/>
        <v/>
      </c>
      <c r="G320" s="20" t="str">
        <f t="shared" si="55"/>
        <v/>
      </c>
      <c r="J320" s="23"/>
      <c r="K320" s="21" t="str">
        <f t="shared" si="57"/>
        <v/>
      </c>
      <c r="P320" s="2"/>
    </row>
    <row r="321" spans="1:16" x14ac:dyDescent="0.2">
      <c r="A321" s="23" t="str">
        <f>IF(ROWS($A$8:A321)&gt;$B$2,"",ROWS($A$8:A321))</f>
        <v/>
      </c>
      <c r="B321" s="21" t="str">
        <f t="shared" si="56"/>
        <v/>
      </c>
      <c r="C321" s="20" t="str">
        <f t="shared" si="51"/>
        <v/>
      </c>
      <c r="D321" s="20" t="str">
        <f t="shared" si="52"/>
        <v/>
      </c>
      <c r="E321" s="20" t="str">
        <f t="shared" si="54"/>
        <v/>
      </c>
      <c r="F321" s="20" t="str">
        <f t="shared" si="53"/>
        <v/>
      </c>
      <c r="G321" s="20" t="str">
        <f t="shared" si="55"/>
        <v/>
      </c>
      <c r="J321" s="23"/>
      <c r="K321" s="21" t="str">
        <f t="shared" si="57"/>
        <v/>
      </c>
      <c r="P321" s="2"/>
    </row>
    <row r="322" spans="1:16" x14ac:dyDescent="0.2">
      <c r="A322" s="23" t="str">
        <f>IF(ROWS($A$8:A322)&gt;$B$2,"",ROWS($A$8:A322))</f>
        <v/>
      </c>
      <c r="B322" s="21" t="str">
        <f t="shared" si="56"/>
        <v/>
      </c>
      <c r="C322" s="20" t="str">
        <f t="shared" si="51"/>
        <v/>
      </c>
      <c r="D322" s="20" t="str">
        <f t="shared" si="52"/>
        <v/>
      </c>
      <c r="E322" s="20" t="str">
        <f t="shared" si="54"/>
        <v/>
      </c>
      <c r="F322" s="20" t="str">
        <f t="shared" si="53"/>
        <v/>
      </c>
      <c r="G322" s="20" t="str">
        <f t="shared" si="55"/>
        <v/>
      </c>
      <c r="J322" s="23"/>
      <c r="K322" s="21" t="str">
        <f t="shared" si="57"/>
        <v/>
      </c>
      <c r="P322" s="2"/>
    </row>
    <row r="323" spans="1:16" x14ac:dyDescent="0.2">
      <c r="A323" s="23" t="str">
        <f>IF(ROWS($A$8:A323)&gt;$B$2,"",ROWS($A$8:A323))</f>
        <v/>
      </c>
      <c r="B323" s="21" t="str">
        <f t="shared" si="56"/>
        <v/>
      </c>
      <c r="C323" s="20" t="str">
        <f t="shared" si="51"/>
        <v/>
      </c>
      <c r="D323" s="20" t="str">
        <f t="shared" si="52"/>
        <v/>
      </c>
      <c r="E323" s="20" t="str">
        <f t="shared" si="54"/>
        <v/>
      </c>
      <c r="F323" s="20" t="str">
        <f t="shared" si="53"/>
        <v/>
      </c>
      <c r="G323" s="20" t="str">
        <f t="shared" si="55"/>
        <v/>
      </c>
      <c r="J323" s="23"/>
      <c r="K323" s="21" t="str">
        <f t="shared" si="57"/>
        <v/>
      </c>
      <c r="P323" s="2"/>
    </row>
    <row r="324" spans="1:16" x14ac:dyDescent="0.2">
      <c r="A324" s="23" t="str">
        <f>IF(ROWS($A$8:A324)&gt;$B$2,"",ROWS($A$8:A324))</f>
        <v/>
      </c>
      <c r="B324" s="21" t="str">
        <f t="shared" si="56"/>
        <v/>
      </c>
      <c r="C324" s="20" t="str">
        <f t="shared" si="51"/>
        <v/>
      </c>
      <c r="D324" s="20" t="str">
        <f t="shared" si="52"/>
        <v/>
      </c>
      <c r="E324" s="20" t="str">
        <f t="shared" si="54"/>
        <v/>
      </c>
      <c r="F324" s="20" t="str">
        <f t="shared" si="53"/>
        <v/>
      </c>
      <c r="G324" s="20" t="str">
        <f t="shared" si="55"/>
        <v/>
      </c>
      <c r="J324" s="23"/>
      <c r="K324" s="21" t="str">
        <f t="shared" si="57"/>
        <v/>
      </c>
      <c r="P324" s="2"/>
    </row>
    <row r="325" spans="1:16" x14ac:dyDescent="0.2">
      <c r="A325" s="23" t="str">
        <f>IF(ROWS($A$8:A325)&gt;$B$2,"",ROWS($A$8:A325))</f>
        <v/>
      </c>
      <c r="B325" s="21" t="str">
        <f t="shared" si="56"/>
        <v/>
      </c>
      <c r="C325" s="20" t="str">
        <f t="shared" si="51"/>
        <v/>
      </c>
      <c r="D325" s="20" t="str">
        <f t="shared" si="52"/>
        <v/>
      </c>
      <c r="E325" s="20" t="str">
        <f t="shared" si="54"/>
        <v/>
      </c>
      <c r="F325" s="20" t="str">
        <f t="shared" si="53"/>
        <v/>
      </c>
      <c r="G325" s="20" t="str">
        <f t="shared" si="55"/>
        <v/>
      </c>
      <c r="J325" s="23"/>
      <c r="K325" s="21" t="str">
        <f t="shared" si="57"/>
        <v/>
      </c>
      <c r="P325" s="2"/>
    </row>
    <row r="326" spans="1:16" x14ac:dyDescent="0.2">
      <c r="A326" s="23" t="str">
        <f>IF(ROWS($A$8:A326)&gt;$B$2,"",ROWS($A$8:A326))</f>
        <v/>
      </c>
      <c r="B326" s="21" t="str">
        <f t="shared" si="56"/>
        <v/>
      </c>
      <c r="C326" s="20" t="str">
        <f t="shared" si="51"/>
        <v/>
      </c>
      <c r="D326" s="20" t="str">
        <f t="shared" si="52"/>
        <v/>
      </c>
      <c r="E326" s="20" t="str">
        <f t="shared" si="54"/>
        <v/>
      </c>
      <c r="F326" s="20" t="str">
        <f t="shared" si="53"/>
        <v/>
      </c>
      <c r="G326" s="20" t="str">
        <f t="shared" si="55"/>
        <v/>
      </c>
      <c r="J326" s="23"/>
      <c r="K326" s="21" t="str">
        <f t="shared" si="57"/>
        <v/>
      </c>
      <c r="P326" s="2"/>
    </row>
    <row r="327" spans="1:16" x14ac:dyDescent="0.2">
      <c r="A327" s="23" t="str">
        <f>IF(ROWS($A$8:A327)&gt;$B$2,"",ROWS($A$8:A327))</f>
        <v/>
      </c>
      <c r="B327" s="21" t="str">
        <f t="shared" si="56"/>
        <v/>
      </c>
      <c r="C327" s="20" t="str">
        <f t="shared" si="51"/>
        <v/>
      </c>
      <c r="D327" s="20" t="str">
        <f t="shared" si="52"/>
        <v/>
      </c>
      <c r="E327" s="20" t="str">
        <f t="shared" si="54"/>
        <v/>
      </c>
      <c r="F327" s="20" t="str">
        <f t="shared" si="53"/>
        <v/>
      </c>
      <c r="G327" s="20" t="str">
        <f t="shared" si="55"/>
        <v/>
      </c>
      <c r="J327" s="23"/>
      <c r="K327" s="21" t="str">
        <f t="shared" si="57"/>
        <v/>
      </c>
      <c r="P327" s="2"/>
    </row>
    <row r="328" spans="1:16" x14ac:dyDescent="0.2">
      <c r="A328" s="23" t="str">
        <f>IF(ROWS($A$8:A328)&gt;$B$2,"",ROWS($A$8:A328))</f>
        <v/>
      </c>
      <c r="B328" s="21" t="str">
        <f t="shared" si="56"/>
        <v/>
      </c>
      <c r="C328" s="20" t="str">
        <f t="shared" ref="C328:C367" si="58">IF(A328="","",IF(A328=1,$B$3,G327))</f>
        <v/>
      </c>
      <c r="D328" s="20" t="str">
        <f t="shared" ref="D328:D367" si="59">IF(A328="","",C328*$B$4/12)</f>
        <v/>
      </c>
      <c r="E328" s="20" t="str">
        <f t="shared" si="54"/>
        <v/>
      </c>
      <c r="F328" s="20" t="str">
        <f t="shared" ref="F328:F367" si="60">IF(A328="","",-PMT($B$4/12,$B$2-A328+1,C328))</f>
        <v/>
      </c>
      <c r="G328" s="20" t="str">
        <f t="shared" si="55"/>
        <v/>
      </c>
      <c r="J328" s="23"/>
      <c r="K328" s="21" t="str">
        <f t="shared" si="57"/>
        <v/>
      </c>
      <c r="P328" s="2"/>
    </row>
    <row r="329" spans="1:16" x14ac:dyDescent="0.2">
      <c r="A329" s="23" t="str">
        <f>IF(ROWS($A$8:A329)&gt;$B$2,"",ROWS($A$8:A329))</f>
        <v/>
      </c>
      <c r="B329" s="21" t="str">
        <f t="shared" si="56"/>
        <v/>
      </c>
      <c r="C329" s="20" t="str">
        <f t="shared" si="58"/>
        <v/>
      </c>
      <c r="D329" s="20" t="str">
        <f t="shared" si="59"/>
        <v/>
      </c>
      <c r="E329" s="20" t="str">
        <f t="shared" ref="E329:E367" si="61">IF(A329="","",F329-D329)</f>
        <v/>
      </c>
      <c r="F329" s="20" t="str">
        <f t="shared" si="60"/>
        <v/>
      </c>
      <c r="G329" s="20" t="str">
        <f t="shared" ref="G329:G367" si="62">IF(A329="","",C329-E329)</f>
        <v/>
      </c>
      <c r="J329" s="23"/>
      <c r="K329" s="21" t="str">
        <f t="shared" si="57"/>
        <v/>
      </c>
      <c r="P329" s="2"/>
    </row>
    <row r="330" spans="1:16" x14ac:dyDescent="0.2">
      <c r="A330" s="23" t="str">
        <f>IF(ROWS($A$8:A330)&gt;$B$2,"",ROWS($A$8:A330))</f>
        <v/>
      </c>
      <c r="B330" s="21" t="str">
        <f t="shared" ref="B330:B367" si="63">IF(A330="","",EDATE(B329,1))</f>
        <v/>
      </c>
      <c r="C330" s="20" t="str">
        <f t="shared" si="58"/>
        <v/>
      </c>
      <c r="D330" s="20" t="str">
        <f t="shared" si="59"/>
        <v/>
      </c>
      <c r="E330" s="20" t="str">
        <f t="shared" si="61"/>
        <v/>
      </c>
      <c r="F330" s="20" t="str">
        <f t="shared" si="60"/>
        <v/>
      </c>
      <c r="G330" s="20" t="str">
        <f t="shared" si="62"/>
        <v/>
      </c>
      <c r="J330" s="23"/>
      <c r="K330" s="21" t="str">
        <f t="shared" ref="K330:K367" si="64">IF(J330="","",EDATE(K329,1))</f>
        <v/>
      </c>
      <c r="P330" s="2"/>
    </row>
    <row r="331" spans="1:16" x14ac:dyDescent="0.2">
      <c r="A331" s="23" t="str">
        <f>IF(ROWS($A$8:A331)&gt;$B$2,"",ROWS($A$8:A331))</f>
        <v/>
      </c>
      <c r="B331" s="21" t="str">
        <f t="shared" si="63"/>
        <v/>
      </c>
      <c r="C331" s="20" t="str">
        <f t="shared" si="58"/>
        <v/>
      </c>
      <c r="D331" s="20" t="str">
        <f t="shared" si="59"/>
        <v/>
      </c>
      <c r="E331" s="20" t="str">
        <f t="shared" si="61"/>
        <v/>
      </c>
      <c r="F331" s="20" t="str">
        <f t="shared" si="60"/>
        <v/>
      </c>
      <c r="G331" s="20" t="str">
        <f t="shared" si="62"/>
        <v/>
      </c>
      <c r="J331" s="23"/>
      <c r="K331" s="21" t="str">
        <f t="shared" si="64"/>
        <v/>
      </c>
      <c r="P331" s="2"/>
    </row>
    <row r="332" spans="1:16" x14ac:dyDescent="0.2">
      <c r="A332" s="23" t="str">
        <f>IF(ROWS($A$8:A332)&gt;$B$2,"",ROWS($A$8:A332))</f>
        <v/>
      </c>
      <c r="B332" s="21" t="str">
        <f t="shared" si="63"/>
        <v/>
      </c>
      <c r="C332" s="20" t="str">
        <f t="shared" si="58"/>
        <v/>
      </c>
      <c r="D332" s="20" t="str">
        <f t="shared" si="59"/>
        <v/>
      </c>
      <c r="E332" s="20" t="str">
        <f t="shared" si="61"/>
        <v/>
      </c>
      <c r="F332" s="20" t="str">
        <f t="shared" si="60"/>
        <v/>
      </c>
      <c r="G332" s="20" t="str">
        <f t="shared" si="62"/>
        <v/>
      </c>
      <c r="J332" s="23"/>
      <c r="K332" s="21" t="str">
        <f t="shared" si="64"/>
        <v/>
      </c>
      <c r="P332" s="2"/>
    </row>
    <row r="333" spans="1:16" x14ac:dyDescent="0.2">
      <c r="A333" s="23" t="str">
        <f>IF(ROWS($A$8:A333)&gt;$B$2,"",ROWS($A$8:A333))</f>
        <v/>
      </c>
      <c r="B333" s="21" t="str">
        <f t="shared" si="63"/>
        <v/>
      </c>
      <c r="C333" s="20" t="str">
        <f t="shared" si="58"/>
        <v/>
      </c>
      <c r="D333" s="20" t="str">
        <f t="shared" si="59"/>
        <v/>
      </c>
      <c r="E333" s="20" t="str">
        <f t="shared" si="61"/>
        <v/>
      </c>
      <c r="F333" s="20" t="str">
        <f t="shared" si="60"/>
        <v/>
      </c>
      <c r="G333" s="20" t="str">
        <f t="shared" si="62"/>
        <v/>
      </c>
      <c r="J333" s="23"/>
      <c r="K333" s="21" t="str">
        <f t="shared" si="64"/>
        <v/>
      </c>
      <c r="P333" s="2"/>
    </row>
    <row r="334" spans="1:16" x14ac:dyDescent="0.2">
      <c r="A334" s="23" t="str">
        <f>IF(ROWS($A$8:A334)&gt;$B$2,"",ROWS($A$8:A334))</f>
        <v/>
      </c>
      <c r="B334" s="21" t="str">
        <f t="shared" si="63"/>
        <v/>
      </c>
      <c r="C334" s="20" t="str">
        <f t="shared" si="58"/>
        <v/>
      </c>
      <c r="D334" s="20" t="str">
        <f t="shared" si="59"/>
        <v/>
      </c>
      <c r="E334" s="20" t="str">
        <f t="shared" si="61"/>
        <v/>
      </c>
      <c r="F334" s="20" t="str">
        <f t="shared" si="60"/>
        <v/>
      </c>
      <c r="G334" s="20" t="str">
        <f t="shared" si="62"/>
        <v/>
      </c>
      <c r="J334" s="23"/>
      <c r="K334" s="21" t="str">
        <f t="shared" si="64"/>
        <v/>
      </c>
      <c r="P334" s="2"/>
    </row>
    <row r="335" spans="1:16" x14ac:dyDescent="0.2">
      <c r="A335" s="23" t="str">
        <f>IF(ROWS($A$8:A335)&gt;$B$2,"",ROWS($A$8:A335))</f>
        <v/>
      </c>
      <c r="B335" s="21" t="str">
        <f t="shared" si="63"/>
        <v/>
      </c>
      <c r="C335" s="20" t="str">
        <f t="shared" si="58"/>
        <v/>
      </c>
      <c r="D335" s="20" t="str">
        <f t="shared" si="59"/>
        <v/>
      </c>
      <c r="E335" s="20" t="str">
        <f t="shared" si="61"/>
        <v/>
      </c>
      <c r="F335" s="20" t="str">
        <f t="shared" si="60"/>
        <v/>
      </c>
      <c r="G335" s="20" t="str">
        <f t="shared" si="62"/>
        <v/>
      </c>
      <c r="J335" s="23"/>
      <c r="K335" s="21" t="str">
        <f t="shared" si="64"/>
        <v/>
      </c>
      <c r="P335" s="2"/>
    </row>
    <row r="336" spans="1:16" x14ac:dyDescent="0.2">
      <c r="A336" s="23" t="str">
        <f>IF(ROWS($A$8:A336)&gt;$B$2,"",ROWS($A$8:A336))</f>
        <v/>
      </c>
      <c r="B336" s="21" t="str">
        <f t="shared" si="63"/>
        <v/>
      </c>
      <c r="C336" s="20" t="str">
        <f t="shared" si="58"/>
        <v/>
      </c>
      <c r="D336" s="20" t="str">
        <f t="shared" si="59"/>
        <v/>
      </c>
      <c r="E336" s="20" t="str">
        <f t="shared" si="61"/>
        <v/>
      </c>
      <c r="F336" s="20" t="str">
        <f t="shared" si="60"/>
        <v/>
      </c>
      <c r="G336" s="20" t="str">
        <f t="shared" si="62"/>
        <v/>
      </c>
      <c r="J336" s="23"/>
      <c r="K336" s="21" t="str">
        <f t="shared" si="64"/>
        <v/>
      </c>
      <c r="P336" s="2"/>
    </row>
    <row r="337" spans="1:16" x14ac:dyDescent="0.2">
      <c r="A337" s="23" t="str">
        <f>IF(ROWS($A$8:A337)&gt;$B$2,"",ROWS($A$8:A337))</f>
        <v/>
      </c>
      <c r="B337" s="21" t="str">
        <f t="shared" si="63"/>
        <v/>
      </c>
      <c r="C337" s="20" t="str">
        <f t="shared" si="58"/>
        <v/>
      </c>
      <c r="D337" s="20" t="str">
        <f t="shared" si="59"/>
        <v/>
      </c>
      <c r="E337" s="20" t="str">
        <f t="shared" si="61"/>
        <v/>
      </c>
      <c r="F337" s="20" t="str">
        <f t="shared" si="60"/>
        <v/>
      </c>
      <c r="G337" s="20" t="str">
        <f t="shared" si="62"/>
        <v/>
      </c>
      <c r="J337" s="23"/>
      <c r="K337" s="21" t="str">
        <f t="shared" si="64"/>
        <v/>
      </c>
      <c r="P337" s="2"/>
    </row>
    <row r="338" spans="1:16" x14ac:dyDescent="0.2">
      <c r="A338" s="23" t="str">
        <f>IF(ROWS($A$8:A338)&gt;$B$2,"",ROWS($A$8:A338))</f>
        <v/>
      </c>
      <c r="B338" s="21" t="str">
        <f t="shared" si="63"/>
        <v/>
      </c>
      <c r="C338" s="20" t="str">
        <f t="shared" si="58"/>
        <v/>
      </c>
      <c r="D338" s="20" t="str">
        <f t="shared" si="59"/>
        <v/>
      </c>
      <c r="E338" s="20" t="str">
        <f t="shared" si="61"/>
        <v/>
      </c>
      <c r="F338" s="20" t="str">
        <f t="shared" si="60"/>
        <v/>
      </c>
      <c r="G338" s="20" t="str">
        <f t="shared" si="62"/>
        <v/>
      </c>
      <c r="J338" s="23"/>
      <c r="K338" s="21" t="str">
        <f t="shared" si="64"/>
        <v/>
      </c>
      <c r="P338" s="2"/>
    </row>
    <row r="339" spans="1:16" x14ac:dyDescent="0.2">
      <c r="A339" s="23" t="str">
        <f>IF(ROWS($A$8:A339)&gt;$B$2,"",ROWS($A$8:A339))</f>
        <v/>
      </c>
      <c r="B339" s="21" t="str">
        <f t="shared" si="63"/>
        <v/>
      </c>
      <c r="C339" s="20" t="str">
        <f t="shared" si="58"/>
        <v/>
      </c>
      <c r="D339" s="20" t="str">
        <f t="shared" si="59"/>
        <v/>
      </c>
      <c r="E339" s="20" t="str">
        <f t="shared" si="61"/>
        <v/>
      </c>
      <c r="F339" s="20" t="str">
        <f t="shared" si="60"/>
        <v/>
      </c>
      <c r="G339" s="20" t="str">
        <f t="shared" si="62"/>
        <v/>
      </c>
      <c r="J339" s="23"/>
      <c r="K339" s="21" t="str">
        <f t="shared" si="64"/>
        <v/>
      </c>
      <c r="P339" s="2"/>
    </row>
    <row r="340" spans="1:16" x14ac:dyDescent="0.2">
      <c r="A340" s="23" t="str">
        <f>IF(ROWS($A$8:A340)&gt;$B$2,"",ROWS($A$8:A340))</f>
        <v/>
      </c>
      <c r="B340" s="21" t="str">
        <f t="shared" si="63"/>
        <v/>
      </c>
      <c r="C340" s="20" t="str">
        <f t="shared" si="58"/>
        <v/>
      </c>
      <c r="D340" s="20" t="str">
        <f t="shared" si="59"/>
        <v/>
      </c>
      <c r="E340" s="20" t="str">
        <f t="shared" si="61"/>
        <v/>
      </c>
      <c r="F340" s="20" t="str">
        <f t="shared" si="60"/>
        <v/>
      </c>
      <c r="G340" s="20" t="str">
        <f t="shared" si="62"/>
        <v/>
      </c>
      <c r="J340" s="23"/>
      <c r="K340" s="21" t="str">
        <f t="shared" si="64"/>
        <v/>
      </c>
      <c r="P340" s="2"/>
    </row>
    <row r="341" spans="1:16" x14ac:dyDescent="0.2">
      <c r="A341" s="23" t="str">
        <f>IF(ROWS($A$8:A341)&gt;$B$2,"",ROWS($A$8:A341))</f>
        <v/>
      </c>
      <c r="B341" s="21" t="str">
        <f t="shared" si="63"/>
        <v/>
      </c>
      <c r="C341" s="20" t="str">
        <f t="shared" si="58"/>
        <v/>
      </c>
      <c r="D341" s="20" t="str">
        <f t="shared" si="59"/>
        <v/>
      </c>
      <c r="E341" s="20" t="str">
        <f t="shared" si="61"/>
        <v/>
      </c>
      <c r="F341" s="20" t="str">
        <f t="shared" si="60"/>
        <v/>
      </c>
      <c r="G341" s="20" t="str">
        <f t="shared" si="62"/>
        <v/>
      </c>
      <c r="J341" s="23"/>
      <c r="K341" s="21" t="str">
        <f t="shared" si="64"/>
        <v/>
      </c>
      <c r="P341" s="2"/>
    </row>
    <row r="342" spans="1:16" x14ac:dyDescent="0.2">
      <c r="A342" s="23" t="str">
        <f>IF(ROWS($A$8:A342)&gt;$B$2,"",ROWS($A$8:A342))</f>
        <v/>
      </c>
      <c r="B342" s="21" t="str">
        <f t="shared" si="63"/>
        <v/>
      </c>
      <c r="C342" s="20" t="str">
        <f t="shared" si="58"/>
        <v/>
      </c>
      <c r="D342" s="20" t="str">
        <f t="shared" si="59"/>
        <v/>
      </c>
      <c r="E342" s="20" t="str">
        <f t="shared" si="61"/>
        <v/>
      </c>
      <c r="F342" s="20" t="str">
        <f t="shared" si="60"/>
        <v/>
      </c>
      <c r="G342" s="20" t="str">
        <f t="shared" si="62"/>
        <v/>
      </c>
      <c r="J342" s="23"/>
      <c r="K342" s="21" t="str">
        <f t="shared" si="64"/>
        <v/>
      </c>
      <c r="P342" s="2"/>
    </row>
    <row r="343" spans="1:16" x14ac:dyDescent="0.2">
      <c r="A343" s="23" t="str">
        <f>IF(ROWS($A$8:A343)&gt;$B$2,"",ROWS($A$8:A343))</f>
        <v/>
      </c>
      <c r="B343" s="21" t="str">
        <f t="shared" si="63"/>
        <v/>
      </c>
      <c r="C343" s="20" t="str">
        <f t="shared" si="58"/>
        <v/>
      </c>
      <c r="D343" s="20" t="str">
        <f t="shared" si="59"/>
        <v/>
      </c>
      <c r="E343" s="20" t="str">
        <f t="shared" si="61"/>
        <v/>
      </c>
      <c r="F343" s="20" t="str">
        <f t="shared" si="60"/>
        <v/>
      </c>
      <c r="G343" s="20" t="str">
        <f t="shared" si="62"/>
        <v/>
      </c>
      <c r="J343" s="23"/>
      <c r="K343" s="21" t="str">
        <f t="shared" si="64"/>
        <v/>
      </c>
      <c r="P343" s="2"/>
    </row>
    <row r="344" spans="1:16" x14ac:dyDescent="0.2">
      <c r="A344" s="23" t="str">
        <f>IF(ROWS($A$8:A344)&gt;$B$2,"",ROWS($A$8:A344))</f>
        <v/>
      </c>
      <c r="B344" s="21" t="str">
        <f t="shared" si="63"/>
        <v/>
      </c>
      <c r="C344" s="20" t="str">
        <f t="shared" si="58"/>
        <v/>
      </c>
      <c r="D344" s="20" t="str">
        <f t="shared" si="59"/>
        <v/>
      </c>
      <c r="E344" s="20" t="str">
        <f t="shared" si="61"/>
        <v/>
      </c>
      <c r="F344" s="20" t="str">
        <f t="shared" si="60"/>
        <v/>
      </c>
      <c r="G344" s="20" t="str">
        <f t="shared" si="62"/>
        <v/>
      </c>
      <c r="J344" s="23"/>
      <c r="K344" s="21" t="str">
        <f t="shared" si="64"/>
        <v/>
      </c>
      <c r="P344" s="2"/>
    </row>
    <row r="345" spans="1:16" x14ac:dyDescent="0.2">
      <c r="A345" s="23" t="str">
        <f>IF(ROWS($A$8:A345)&gt;$B$2,"",ROWS($A$8:A345))</f>
        <v/>
      </c>
      <c r="B345" s="21" t="str">
        <f t="shared" si="63"/>
        <v/>
      </c>
      <c r="C345" s="20" t="str">
        <f t="shared" si="58"/>
        <v/>
      </c>
      <c r="D345" s="20" t="str">
        <f t="shared" si="59"/>
        <v/>
      </c>
      <c r="E345" s="20" t="str">
        <f t="shared" si="61"/>
        <v/>
      </c>
      <c r="F345" s="20" t="str">
        <f t="shared" si="60"/>
        <v/>
      </c>
      <c r="G345" s="20" t="str">
        <f t="shared" si="62"/>
        <v/>
      </c>
      <c r="J345" s="23"/>
      <c r="K345" s="21" t="str">
        <f t="shared" si="64"/>
        <v/>
      </c>
      <c r="P345" s="2"/>
    </row>
    <row r="346" spans="1:16" x14ac:dyDescent="0.2">
      <c r="A346" s="23" t="str">
        <f>IF(ROWS($A$8:A346)&gt;$B$2,"",ROWS($A$8:A346))</f>
        <v/>
      </c>
      <c r="B346" s="21" t="str">
        <f t="shared" si="63"/>
        <v/>
      </c>
      <c r="C346" s="20" t="str">
        <f t="shared" si="58"/>
        <v/>
      </c>
      <c r="D346" s="20" t="str">
        <f t="shared" si="59"/>
        <v/>
      </c>
      <c r="E346" s="20" t="str">
        <f t="shared" si="61"/>
        <v/>
      </c>
      <c r="F346" s="20" t="str">
        <f t="shared" si="60"/>
        <v/>
      </c>
      <c r="G346" s="20" t="str">
        <f t="shared" si="62"/>
        <v/>
      </c>
      <c r="J346" s="23"/>
      <c r="K346" s="21" t="str">
        <f t="shared" si="64"/>
        <v/>
      </c>
      <c r="P346" s="2"/>
    </row>
    <row r="347" spans="1:16" x14ac:dyDescent="0.2">
      <c r="A347" s="23" t="str">
        <f>IF(ROWS($A$8:A347)&gt;$B$2,"",ROWS($A$8:A347))</f>
        <v/>
      </c>
      <c r="B347" s="21" t="str">
        <f t="shared" si="63"/>
        <v/>
      </c>
      <c r="C347" s="20" t="str">
        <f t="shared" si="58"/>
        <v/>
      </c>
      <c r="D347" s="20" t="str">
        <f t="shared" si="59"/>
        <v/>
      </c>
      <c r="E347" s="20" t="str">
        <f t="shared" si="61"/>
        <v/>
      </c>
      <c r="F347" s="20" t="str">
        <f t="shared" si="60"/>
        <v/>
      </c>
      <c r="G347" s="20" t="str">
        <f t="shared" si="62"/>
        <v/>
      </c>
      <c r="J347" s="23"/>
      <c r="K347" s="21" t="str">
        <f t="shared" si="64"/>
        <v/>
      </c>
      <c r="P347" s="2"/>
    </row>
    <row r="348" spans="1:16" x14ac:dyDescent="0.2">
      <c r="A348" s="23" t="str">
        <f>IF(ROWS($A$8:A348)&gt;$B$2,"",ROWS($A$8:A348))</f>
        <v/>
      </c>
      <c r="B348" s="21" t="str">
        <f t="shared" si="63"/>
        <v/>
      </c>
      <c r="C348" s="20" t="str">
        <f t="shared" si="58"/>
        <v/>
      </c>
      <c r="D348" s="20" t="str">
        <f t="shared" si="59"/>
        <v/>
      </c>
      <c r="E348" s="20" t="str">
        <f t="shared" si="61"/>
        <v/>
      </c>
      <c r="F348" s="20" t="str">
        <f t="shared" si="60"/>
        <v/>
      </c>
      <c r="G348" s="20" t="str">
        <f t="shared" si="62"/>
        <v/>
      </c>
      <c r="J348" s="23"/>
      <c r="K348" s="21" t="str">
        <f t="shared" si="64"/>
        <v/>
      </c>
      <c r="P348" s="2"/>
    </row>
    <row r="349" spans="1:16" x14ac:dyDescent="0.2">
      <c r="A349" s="23" t="str">
        <f>IF(ROWS($A$8:A349)&gt;$B$2,"",ROWS($A$8:A349))</f>
        <v/>
      </c>
      <c r="B349" s="21" t="str">
        <f t="shared" si="63"/>
        <v/>
      </c>
      <c r="C349" s="20" t="str">
        <f t="shared" si="58"/>
        <v/>
      </c>
      <c r="D349" s="20" t="str">
        <f t="shared" si="59"/>
        <v/>
      </c>
      <c r="E349" s="20" t="str">
        <f t="shared" si="61"/>
        <v/>
      </c>
      <c r="F349" s="20" t="str">
        <f t="shared" si="60"/>
        <v/>
      </c>
      <c r="G349" s="20" t="str">
        <f t="shared" si="62"/>
        <v/>
      </c>
      <c r="J349" s="23"/>
      <c r="K349" s="21" t="str">
        <f t="shared" si="64"/>
        <v/>
      </c>
      <c r="P349" s="2"/>
    </row>
    <row r="350" spans="1:16" x14ac:dyDescent="0.2">
      <c r="A350" s="23" t="str">
        <f>IF(ROWS($A$8:A350)&gt;$B$2,"",ROWS($A$8:A350))</f>
        <v/>
      </c>
      <c r="B350" s="21" t="str">
        <f t="shared" si="63"/>
        <v/>
      </c>
      <c r="C350" s="20" t="str">
        <f t="shared" si="58"/>
        <v/>
      </c>
      <c r="D350" s="20" t="str">
        <f t="shared" si="59"/>
        <v/>
      </c>
      <c r="E350" s="20" t="str">
        <f t="shared" si="61"/>
        <v/>
      </c>
      <c r="F350" s="20" t="str">
        <f t="shared" si="60"/>
        <v/>
      </c>
      <c r="G350" s="20" t="str">
        <f t="shared" si="62"/>
        <v/>
      </c>
      <c r="J350" s="23"/>
      <c r="K350" s="21" t="str">
        <f t="shared" si="64"/>
        <v/>
      </c>
      <c r="P350" s="2"/>
    </row>
    <row r="351" spans="1:16" x14ac:dyDescent="0.2">
      <c r="A351" s="23" t="str">
        <f>IF(ROWS($A$8:A351)&gt;$B$2,"",ROWS($A$8:A351))</f>
        <v/>
      </c>
      <c r="B351" s="21" t="str">
        <f t="shared" si="63"/>
        <v/>
      </c>
      <c r="C351" s="20" t="str">
        <f t="shared" si="58"/>
        <v/>
      </c>
      <c r="D351" s="20" t="str">
        <f t="shared" si="59"/>
        <v/>
      </c>
      <c r="E351" s="20" t="str">
        <f t="shared" si="61"/>
        <v/>
      </c>
      <c r="F351" s="20" t="str">
        <f t="shared" si="60"/>
        <v/>
      </c>
      <c r="G351" s="20" t="str">
        <f t="shared" si="62"/>
        <v/>
      </c>
      <c r="J351" s="23"/>
      <c r="K351" s="21" t="str">
        <f t="shared" si="64"/>
        <v/>
      </c>
      <c r="P351" s="2"/>
    </row>
    <row r="352" spans="1:16" x14ac:dyDescent="0.2">
      <c r="A352" s="23" t="str">
        <f>IF(ROWS($A$8:A352)&gt;$B$2,"",ROWS($A$8:A352))</f>
        <v/>
      </c>
      <c r="B352" s="21" t="str">
        <f t="shared" si="63"/>
        <v/>
      </c>
      <c r="C352" s="20" t="str">
        <f t="shared" si="58"/>
        <v/>
      </c>
      <c r="D352" s="20" t="str">
        <f t="shared" si="59"/>
        <v/>
      </c>
      <c r="E352" s="20" t="str">
        <f t="shared" si="61"/>
        <v/>
      </c>
      <c r="F352" s="20" t="str">
        <f t="shared" si="60"/>
        <v/>
      </c>
      <c r="G352" s="20" t="str">
        <f t="shared" si="62"/>
        <v/>
      </c>
      <c r="J352" s="23"/>
      <c r="K352" s="21" t="str">
        <f t="shared" si="64"/>
        <v/>
      </c>
      <c r="P352" s="2"/>
    </row>
    <row r="353" spans="1:16" x14ac:dyDescent="0.2">
      <c r="A353" s="23" t="str">
        <f>IF(ROWS($A$8:A353)&gt;$B$2,"",ROWS($A$8:A353))</f>
        <v/>
      </c>
      <c r="B353" s="21" t="str">
        <f t="shared" si="63"/>
        <v/>
      </c>
      <c r="C353" s="20" t="str">
        <f t="shared" si="58"/>
        <v/>
      </c>
      <c r="D353" s="20" t="str">
        <f t="shared" si="59"/>
        <v/>
      </c>
      <c r="E353" s="20" t="str">
        <f t="shared" si="61"/>
        <v/>
      </c>
      <c r="F353" s="20" t="str">
        <f t="shared" si="60"/>
        <v/>
      </c>
      <c r="G353" s="20" t="str">
        <f t="shared" si="62"/>
        <v/>
      </c>
      <c r="J353" s="23"/>
      <c r="K353" s="21" t="str">
        <f t="shared" si="64"/>
        <v/>
      </c>
      <c r="P353" s="2"/>
    </row>
    <row r="354" spans="1:16" x14ac:dyDescent="0.2">
      <c r="A354" s="23" t="str">
        <f>IF(ROWS($A$8:A354)&gt;$B$2,"",ROWS($A$8:A354))</f>
        <v/>
      </c>
      <c r="B354" s="21" t="str">
        <f t="shared" si="63"/>
        <v/>
      </c>
      <c r="C354" s="20" t="str">
        <f t="shared" si="58"/>
        <v/>
      </c>
      <c r="D354" s="20" t="str">
        <f t="shared" si="59"/>
        <v/>
      </c>
      <c r="E354" s="20" t="str">
        <f t="shared" si="61"/>
        <v/>
      </c>
      <c r="F354" s="20" t="str">
        <f t="shared" si="60"/>
        <v/>
      </c>
      <c r="G354" s="20" t="str">
        <f t="shared" si="62"/>
        <v/>
      </c>
      <c r="J354" s="23"/>
      <c r="K354" s="21" t="str">
        <f t="shared" si="64"/>
        <v/>
      </c>
      <c r="P354" s="2"/>
    </row>
    <row r="355" spans="1:16" x14ac:dyDescent="0.2">
      <c r="A355" s="23" t="str">
        <f>IF(ROWS($A$8:A355)&gt;$B$2,"",ROWS($A$8:A355))</f>
        <v/>
      </c>
      <c r="B355" s="21" t="str">
        <f t="shared" si="63"/>
        <v/>
      </c>
      <c r="C355" s="20" t="str">
        <f t="shared" si="58"/>
        <v/>
      </c>
      <c r="D355" s="20" t="str">
        <f t="shared" si="59"/>
        <v/>
      </c>
      <c r="E355" s="20" t="str">
        <f t="shared" si="61"/>
        <v/>
      </c>
      <c r="F355" s="20" t="str">
        <f t="shared" si="60"/>
        <v/>
      </c>
      <c r="G355" s="20" t="str">
        <f t="shared" si="62"/>
        <v/>
      </c>
      <c r="J355" s="23"/>
      <c r="K355" s="21" t="str">
        <f t="shared" si="64"/>
        <v/>
      </c>
      <c r="P355" s="2"/>
    </row>
    <row r="356" spans="1:16" x14ac:dyDescent="0.2">
      <c r="A356" s="23" t="str">
        <f>IF(ROWS($A$8:A356)&gt;$B$2,"",ROWS($A$8:A356))</f>
        <v/>
      </c>
      <c r="B356" s="21" t="str">
        <f t="shared" si="63"/>
        <v/>
      </c>
      <c r="C356" s="20" t="str">
        <f t="shared" si="58"/>
        <v/>
      </c>
      <c r="D356" s="20" t="str">
        <f t="shared" si="59"/>
        <v/>
      </c>
      <c r="E356" s="20" t="str">
        <f t="shared" si="61"/>
        <v/>
      </c>
      <c r="F356" s="20" t="str">
        <f t="shared" si="60"/>
        <v/>
      </c>
      <c r="G356" s="20" t="str">
        <f t="shared" si="62"/>
        <v/>
      </c>
      <c r="J356" s="23"/>
      <c r="K356" s="21" t="str">
        <f t="shared" si="64"/>
        <v/>
      </c>
      <c r="P356" s="2"/>
    </row>
    <row r="357" spans="1:16" x14ac:dyDescent="0.2">
      <c r="A357" s="23" t="str">
        <f>IF(ROWS($A$8:A357)&gt;$B$2,"",ROWS($A$8:A357))</f>
        <v/>
      </c>
      <c r="B357" s="21" t="str">
        <f t="shared" si="63"/>
        <v/>
      </c>
      <c r="C357" s="20" t="str">
        <f t="shared" si="58"/>
        <v/>
      </c>
      <c r="D357" s="20" t="str">
        <f t="shared" si="59"/>
        <v/>
      </c>
      <c r="E357" s="20" t="str">
        <f t="shared" si="61"/>
        <v/>
      </c>
      <c r="F357" s="20" t="str">
        <f t="shared" si="60"/>
        <v/>
      </c>
      <c r="G357" s="20" t="str">
        <f t="shared" si="62"/>
        <v/>
      </c>
      <c r="J357" s="23"/>
      <c r="K357" s="21" t="str">
        <f t="shared" si="64"/>
        <v/>
      </c>
      <c r="P357" s="2"/>
    </row>
    <row r="358" spans="1:16" x14ac:dyDescent="0.2">
      <c r="A358" s="23" t="str">
        <f>IF(ROWS($A$8:A358)&gt;$B$2,"",ROWS($A$8:A358))</f>
        <v/>
      </c>
      <c r="B358" s="21" t="str">
        <f t="shared" si="63"/>
        <v/>
      </c>
      <c r="C358" s="20" t="str">
        <f t="shared" si="58"/>
        <v/>
      </c>
      <c r="D358" s="20" t="str">
        <f t="shared" si="59"/>
        <v/>
      </c>
      <c r="E358" s="20" t="str">
        <f t="shared" si="61"/>
        <v/>
      </c>
      <c r="F358" s="20" t="str">
        <f t="shared" si="60"/>
        <v/>
      </c>
      <c r="G358" s="20" t="str">
        <f t="shared" si="62"/>
        <v/>
      </c>
      <c r="J358" s="23"/>
      <c r="K358" s="21" t="str">
        <f t="shared" si="64"/>
        <v/>
      </c>
      <c r="P358" s="2"/>
    </row>
    <row r="359" spans="1:16" x14ac:dyDescent="0.2">
      <c r="A359" s="23" t="str">
        <f>IF(ROWS($A$8:A359)&gt;$B$2,"",ROWS($A$8:A359))</f>
        <v/>
      </c>
      <c r="B359" s="21" t="str">
        <f t="shared" si="63"/>
        <v/>
      </c>
      <c r="C359" s="20" t="str">
        <f t="shared" si="58"/>
        <v/>
      </c>
      <c r="D359" s="20" t="str">
        <f t="shared" si="59"/>
        <v/>
      </c>
      <c r="E359" s="20" t="str">
        <f t="shared" si="61"/>
        <v/>
      </c>
      <c r="F359" s="20" t="str">
        <f t="shared" si="60"/>
        <v/>
      </c>
      <c r="G359" s="20" t="str">
        <f t="shared" si="62"/>
        <v/>
      </c>
      <c r="J359" s="23"/>
      <c r="K359" s="21" t="str">
        <f t="shared" si="64"/>
        <v/>
      </c>
      <c r="P359" s="2"/>
    </row>
    <row r="360" spans="1:16" x14ac:dyDescent="0.2">
      <c r="A360" s="23" t="str">
        <f>IF(ROWS($A$8:A360)&gt;$B$2,"",ROWS($A$8:A360))</f>
        <v/>
      </c>
      <c r="B360" s="21" t="str">
        <f t="shared" si="63"/>
        <v/>
      </c>
      <c r="C360" s="20" t="str">
        <f t="shared" si="58"/>
        <v/>
      </c>
      <c r="D360" s="20" t="str">
        <f t="shared" si="59"/>
        <v/>
      </c>
      <c r="E360" s="20" t="str">
        <f t="shared" si="61"/>
        <v/>
      </c>
      <c r="F360" s="20" t="str">
        <f t="shared" si="60"/>
        <v/>
      </c>
      <c r="G360" s="20" t="str">
        <f t="shared" si="62"/>
        <v/>
      </c>
      <c r="J360" s="23"/>
      <c r="K360" s="21" t="str">
        <f t="shared" si="64"/>
        <v/>
      </c>
      <c r="P360" s="2"/>
    </row>
    <row r="361" spans="1:16" x14ac:dyDescent="0.2">
      <c r="A361" s="23" t="str">
        <f>IF(ROWS($A$8:A361)&gt;$B$2,"",ROWS($A$8:A361))</f>
        <v/>
      </c>
      <c r="B361" s="21" t="str">
        <f t="shared" si="63"/>
        <v/>
      </c>
      <c r="C361" s="20" t="str">
        <f t="shared" si="58"/>
        <v/>
      </c>
      <c r="D361" s="20" t="str">
        <f t="shared" si="59"/>
        <v/>
      </c>
      <c r="E361" s="20" t="str">
        <f t="shared" si="61"/>
        <v/>
      </c>
      <c r="F361" s="20" t="str">
        <f t="shared" si="60"/>
        <v/>
      </c>
      <c r="G361" s="20" t="str">
        <f t="shared" si="62"/>
        <v/>
      </c>
      <c r="J361" s="23"/>
      <c r="K361" s="21" t="str">
        <f t="shared" si="64"/>
        <v/>
      </c>
      <c r="P361" s="2"/>
    </row>
    <row r="362" spans="1:16" x14ac:dyDescent="0.2">
      <c r="A362" s="23" t="str">
        <f>IF(ROWS($A$8:A362)&gt;$B$2,"",ROWS($A$8:A362))</f>
        <v/>
      </c>
      <c r="B362" s="21" t="str">
        <f t="shared" si="63"/>
        <v/>
      </c>
      <c r="C362" s="20" t="str">
        <f t="shared" si="58"/>
        <v/>
      </c>
      <c r="D362" s="20" t="str">
        <f t="shared" si="59"/>
        <v/>
      </c>
      <c r="E362" s="20" t="str">
        <f t="shared" si="61"/>
        <v/>
      </c>
      <c r="F362" s="20" t="str">
        <f t="shared" si="60"/>
        <v/>
      </c>
      <c r="G362" s="20" t="str">
        <f t="shared" si="62"/>
        <v/>
      </c>
      <c r="J362" s="23"/>
      <c r="K362" s="21" t="str">
        <f t="shared" si="64"/>
        <v/>
      </c>
      <c r="P362" s="2"/>
    </row>
    <row r="363" spans="1:16" x14ac:dyDescent="0.2">
      <c r="A363" s="23" t="str">
        <f>IF(ROWS($A$8:A363)&gt;$B$2,"",ROWS($A$8:A363))</f>
        <v/>
      </c>
      <c r="B363" s="21" t="str">
        <f t="shared" si="63"/>
        <v/>
      </c>
      <c r="C363" s="20" t="str">
        <f t="shared" si="58"/>
        <v/>
      </c>
      <c r="D363" s="20" t="str">
        <f t="shared" si="59"/>
        <v/>
      </c>
      <c r="E363" s="20" t="str">
        <f t="shared" si="61"/>
        <v/>
      </c>
      <c r="F363" s="20" t="str">
        <f t="shared" si="60"/>
        <v/>
      </c>
      <c r="G363" s="20" t="str">
        <f t="shared" si="62"/>
        <v/>
      </c>
      <c r="J363" s="23"/>
      <c r="K363" s="21" t="str">
        <f t="shared" si="64"/>
        <v/>
      </c>
      <c r="P363" s="2"/>
    </row>
    <row r="364" spans="1:16" x14ac:dyDescent="0.2">
      <c r="A364" s="23" t="str">
        <f>IF(ROWS($A$8:A364)&gt;$B$2,"",ROWS($A$8:A364))</f>
        <v/>
      </c>
      <c r="B364" s="21" t="str">
        <f t="shared" si="63"/>
        <v/>
      </c>
      <c r="C364" s="20" t="str">
        <f t="shared" si="58"/>
        <v/>
      </c>
      <c r="D364" s="20" t="str">
        <f t="shared" si="59"/>
        <v/>
      </c>
      <c r="E364" s="20" t="str">
        <f t="shared" si="61"/>
        <v/>
      </c>
      <c r="F364" s="20" t="str">
        <f t="shared" si="60"/>
        <v/>
      </c>
      <c r="G364" s="20" t="str">
        <f t="shared" si="62"/>
        <v/>
      </c>
      <c r="J364" s="23"/>
      <c r="K364" s="21" t="str">
        <f t="shared" si="64"/>
        <v/>
      </c>
      <c r="P364" s="2"/>
    </row>
    <row r="365" spans="1:16" x14ac:dyDescent="0.2">
      <c r="A365" s="23" t="str">
        <f>IF(ROWS($A$8:A365)&gt;$B$2,"",ROWS($A$8:A365))</f>
        <v/>
      </c>
      <c r="B365" s="21" t="str">
        <f t="shared" si="63"/>
        <v/>
      </c>
      <c r="C365" s="20" t="str">
        <f t="shared" si="58"/>
        <v/>
      </c>
      <c r="D365" s="20" t="str">
        <f t="shared" si="59"/>
        <v/>
      </c>
      <c r="E365" s="20" t="str">
        <f t="shared" si="61"/>
        <v/>
      </c>
      <c r="F365" s="20" t="str">
        <f t="shared" si="60"/>
        <v/>
      </c>
      <c r="G365" s="20" t="str">
        <f t="shared" si="62"/>
        <v/>
      </c>
      <c r="J365" s="23"/>
      <c r="K365" s="21" t="str">
        <f t="shared" si="64"/>
        <v/>
      </c>
      <c r="P365" s="2"/>
    </row>
    <row r="366" spans="1:16" x14ac:dyDescent="0.2">
      <c r="A366" s="23" t="str">
        <f>IF(ROWS($A$8:A366)&gt;$B$2,"",ROWS($A$8:A366))</f>
        <v/>
      </c>
      <c r="B366" s="21" t="str">
        <f t="shared" si="63"/>
        <v/>
      </c>
      <c r="C366" s="20" t="str">
        <f t="shared" si="58"/>
        <v/>
      </c>
      <c r="D366" s="20" t="str">
        <f t="shared" si="59"/>
        <v/>
      </c>
      <c r="E366" s="20" t="str">
        <f t="shared" si="61"/>
        <v/>
      </c>
      <c r="F366" s="20" t="str">
        <f t="shared" si="60"/>
        <v/>
      </c>
      <c r="G366" s="20" t="str">
        <f t="shared" si="62"/>
        <v/>
      </c>
      <c r="J366" s="23"/>
      <c r="K366" s="21" t="str">
        <f t="shared" si="64"/>
        <v/>
      </c>
      <c r="P366" s="2"/>
    </row>
    <row r="367" spans="1:16" x14ac:dyDescent="0.2">
      <c r="A367" s="23" t="str">
        <f>IF(ROWS($A$8:A367)&gt;$B$2,"",ROWS($A$8:A367))</f>
        <v/>
      </c>
      <c r="B367" s="21" t="str">
        <f t="shared" si="63"/>
        <v/>
      </c>
      <c r="C367" s="20" t="str">
        <f t="shared" si="58"/>
        <v/>
      </c>
      <c r="D367" s="20" t="str">
        <f t="shared" si="59"/>
        <v/>
      </c>
      <c r="E367" s="20" t="str">
        <f t="shared" si="61"/>
        <v/>
      </c>
      <c r="F367" s="20" t="str">
        <f t="shared" si="60"/>
        <v/>
      </c>
      <c r="G367" s="20" t="str">
        <f t="shared" si="62"/>
        <v/>
      </c>
      <c r="J367" s="23"/>
      <c r="K367" s="21" t="str">
        <f t="shared" si="64"/>
        <v/>
      </c>
      <c r="P367" s="2"/>
    </row>
  </sheetData>
  <conditionalFormatting sqref="L8:P247 A8:G367 J8:K367">
    <cfRule type="notContainsBlanks" dxfId="2" priority="7">
      <formula>LEN(TRIM(A8))&gt;0</formula>
    </cfRule>
  </conditionalFormatting>
  <conditionalFormatting sqref="R8:R187">
    <cfRule type="notContainsBlanks" dxfId="1" priority="2">
      <formula>LEN(TRIM(R8))&gt;0</formula>
    </cfRule>
  </conditionalFormatting>
  <conditionalFormatting sqref="S8:S187">
    <cfRule type="notContainsBlanks" dxfId="0" priority="1">
      <formula>LEN(TRIM(S8))&gt;0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מחשבון הלוואה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arye zalaznik</dc:creator>
  <cp:lastModifiedBy>User</cp:lastModifiedBy>
  <dcterms:created xsi:type="dcterms:W3CDTF">2023-11-27T11:51:55Z</dcterms:created>
  <dcterms:modified xsi:type="dcterms:W3CDTF">2023-11-27T18:13:51Z</dcterms:modified>
</cp:coreProperties>
</file>